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<sst xmlns="http://schemas.openxmlformats.org/spreadsheetml/2006/main" count="268" uniqueCount="174">
  <si>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</si>
  <si>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</si>
  <si>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</si>
  <si>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</si>
  <si>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</si>
  <si>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</si>
  <si>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</si>
  <si>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</si>
  <si>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</si>
  <si>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</si>
  <si>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</si>
  <si>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</si>
  <si>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</si>
  <si>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</si>
  <si>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</si>
  <si>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</si>
  <si>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</si>
  <si>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</si>
  <si>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</si>
  <si>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</si>
  <si>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</si>
  <si>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</si>
  <si>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</si>
  <si>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</si>
  <si>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</si>
  <si>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</si>
  <si>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</si>
  <si>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</si>
  <si>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</si>
  <si>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</si>
  <si>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</si>
  <si>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</si>
  <si>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</si>
  <si>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</si>
  <si>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</si>
  <si>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</si>
  <si>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</si>
  <si>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</si>
  <si>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</si>
  <si>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</si>
  <si>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</si>
  <si>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</si>
  <si>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</si>
  <si>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</si>
  <si>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</si>
  <si>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</si>
  <si>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</si>
  <si>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</si>
  <si>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</si>
  <si>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 xml:space="preserve">                    Open Contract Analysis for the Wildlife Offices</t>
  </si>
  <si>
    <t>190140601</t>
  </si>
  <si>
    <t>2</t>
  </si>
  <si>
    <t>NORTHERN WATER</t>
  </si>
  <si>
    <t>J &amp; B HARDWOODS</t>
  </si>
  <si>
    <t>200190901</t>
  </si>
  <si>
    <t>1</t>
  </si>
  <si>
    <t>SCHOOL PINE SALE</t>
  </si>
  <si>
    <t>WAYNE SELBY</t>
  </si>
  <si>
    <t>190060901</t>
  </si>
  <si>
    <t>SOFTSHELL</t>
  </si>
  <si>
    <t>VERN BARNETT</t>
  </si>
  <si>
    <t>200030901</t>
  </si>
  <si>
    <t>HUCKLEBERRY SALE</t>
  </si>
  <si>
    <t>ROBERT WOODMANSEE</t>
  </si>
  <si>
    <t>550681201</t>
  </si>
  <si>
    <t>BLUEBERRY ASPEN &amp; RED PINE</t>
  </si>
  <si>
    <t>PRECISION FORESTRY</t>
  </si>
  <si>
    <t>190241301</t>
  </si>
  <si>
    <t>46TH/TUBES STORM SALVAGE</t>
  </si>
  <si>
    <t>TERRY BOERMAN</t>
  </si>
  <si>
    <t>190011301</t>
  </si>
  <si>
    <t>CHUGACH</t>
  </si>
  <si>
    <t>DAN THOMPSON</t>
  </si>
  <si>
    <t>190021301</t>
  </si>
  <si>
    <t>OZARK</t>
  </si>
  <si>
    <t>190031301</t>
  </si>
  <si>
    <t>SMOKY</t>
  </si>
  <si>
    <t>190041301</t>
  </si>
  <si>
    <t>TETON</t>
  </si>
  <si>
    <t>ATWOOD TIMBER &amp; LUMBER</t>
  </si>
  <si>
    <t>190051301</t>
  </si>
  <si>
    <t>BITTERROOT</t>
  </si>
  <si>
    <t>BILLSBY LUMBER COMPANY</t>
  </si>
  <si>
    <t>190061301</t>
  </si>
  <si>
    <t>GALLATIN</t>
  </si>
  <si>
    <t>ATWOOD FOREST PRODUCTS, INC</t>
  </si>
  <si>
    <t>190071301</t>
  </si>
  <si>
    <t>ABSAROKA</t>
  </si>
  <si>
    <t>NORTHORP LOGGING</t>
  </si>
  <si>
    <t>190081301</t>
  </si>
  <si>
    <t>ADIRONDACK</t>
  </si>
  <si>
    <t>190091301</t>
  </si>
  <si>
    <t>APPALACHIAN</t>
  </si>
  <si>
    <t>TD JOHNSON ENTERPRISES LLC</t>
  </si>
  <si>
    <t>190101301</t>
  </si>
  <si>
    <t>CATSKILL</t>
  </si>
  <si>
    <t>190111301</t>
  </si>
  <si>
    <t>FLATHEAD</t>
  </si>
  <si>
    <t>190121301</t>
  </si>
  <si>
    <t>ROCKY</t>
  </si>
  <si>
    <t>190131301</t>
  </si>
  <si>
    <t>SAWTOOTH</t>
  </si>
  <si>
    <t>190161301</t>
  </si>
  <si>
    <t>54TH DRAIN SALVAGE</t>
  </si>
  <si>
    <t>BERNARD MCLEOD</t>
  </si>
  <si>
    <t>190171301</t>
  </si>
  <si>
    <t>RED PINE STORM SALVAGE</t>
  </si>
  <si>
    <t>190181301</t>
  </si>
  <si>
    <t>48TH ST STORM SALVAGE</t>
  </si>
  <si>
    <t>GARY KLUTING</t>
  </si>
  <si>
    <t>190201301</t>
  </si>
  <si>
    <t>42ND ST STORM SALVAGE</t>
  </si>
  <si>
    <t>190211301</t>
  </si>
  <si>
    <t>44TH ST STORM SALVAGE</t>
  </si>
  <si>
    <t>TIM GREEN</t>
  </si>
  <si>
    <t>190221301</t>
  </si>
  <si>
    <t>46TH/116TH STORM SALVAGE</t>
  </si>
  <si>
    <t>190231301</t>
  </si>
  <si>
    <t>116TH/51ST STORM SALVAGE</t>
  </si>
  <si>
    <t>JOEL GRIGGS</t>
  </si>
  <si>
    <t>190261301</t>
  </si>
  <si>
    <t>OLD ALLEGAN RD SALVAGE</t>
  </si>
  <si>
    <t>RONALD BLANKENSHIP</t>
  </si>
  <si>
    <t>190271301</t>
  </si>
  <si>
    <t>EAST ON-CALL</t>
  </si>
  <si>
    <t>RUSSELL BERTCH</t>
  </si>
  <si>
    <t>190281301</t>
  </si>
  <si>
    <t>WEST ON-CALL</t>
  </si>
  <si>
    <t>TERRY JEFFREY</t>
  </si>
  <si>
    <t>190291301</t>
  </si>
  <si>
    <t>FARM ON-CALL</t>
  </si>
  <si>
    <t>550721201</t>
  </si>
  <si>
    <t>SCHWEGLER ASPEN</t>
  </si>
  <si>
    <t>LYNNDALE FARMS</t>
  </si>
  <si>
    <t>550771301</t>
  </si>
  <si>
    <t>DECKERVILLE ASPEN</t>
  </si>
  <si>
    <t>LANNY BENSINGER</t>
  </si>
  <si>
    <t>550781301</t>
  </si>
  <si>
    <t>CREEK PINE/ASPEN</t>
  </si>
  <si>
    <t>550761301</t>
  </si>
  <si>
    <t>LAPEER BYERS RD ASPEN AND OAK</t>
  </si>
  <si>
    <t>DAVE WHITTAKER</t>
  </si>
  <si>
    <t>550791301</t>
  </si>
  <si>
    <t>BEVENS MIX</t>
  </si>
  <si>
    <t>190311301</t>
  </si>
  <si>
    <t>ASPEN SALE</t>
  </si>
  <si>
    <t>MERRILL WOOD PRODUCTS, INC</t>
  </si>
  <si>
    <t>250011201</t>
  </si>
  <si>
    <t>WINTERGREEN TRAIL</t>
  </si>
  <si>
    <t>250021201</t>
  </si>
  <si>
    <t>BUCHANAN ROAD</t>
  </si>
  <si>
    <t>200201301</t>
  </si>
  <si>
    <t>TRI SECTION RED PINE</t>
  </si>
  <si>
    <t>HYDROLAKE, INC</t>
  </si>
  <si>
    <t>190301301</t>
  </si>
  <si>
    <t>HARDWOOD SALE</t>
  </si>
  <si>
    <t>190321301</t>
  </si>
  <si>
    <t>MIXED PINE SALE</t>
  </si>
  <si>
    <t>CHERRY CREEK FORESTRY LLC</t>
  </si>
  <si>
    <t>550671101</t>
  </si>
  <si>
    <t>WIRELINE #3</t>
  </si>
  <si>
    <t>550701201</t>
  </si>
  <si>
    <t>GAGETOWN 3 BLOCK</t>
  </si>
  <si>
    <t>550711201</t>
  </si>
  <si>
    <t>WELLS ASPEN MIX</t>
  </si>
  <si>
    <t>550801301</t>
  </si>
  <si>
    <t>BROADWAY MIX</t>
  </si>
  <si>
    <t>550811301</t>
  </si>
  <si>
    <t>SHIAWASSEE 2 BLOCK</t>
  </si>
  <si>
    <t>550871402</t>
  </si>
  <si>
    <t>NORTH BRANCH #1</t>
  </si>
  <si>
    <t>200011301</t>
  </si>
  <si>
    <t>SECTION 24 RED PINE</t>
  </si>
  <si>
    <t xml:space="preserve">                                  as of July 9,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</si>
</sst>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173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6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48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1743.4</v>
      </c>
      <c r="L17" s="30"/>
    </row>
    <row r="18" spans="4:12" ht="12.75">
      <c r="D18" s="12" t="s">
        <v>37</v>
      </c>
      <c r="G18" s="21">
        <f>DSUM(DATABASE,5,U15:U16)</f>
        <v>12960.9</v>
      </c>
      <c r="L18" s="30"/>
    </row>
    <row r="19" spans="4:12" ht="12.75">
      <c r="D19" s="12" t="s">
        <v>34</v>
      </c>
      <c r="G19" s="18">
        <f>DSUM(DATABASE,6,V15:V16)</f>
        <v>1184019.12</v>
      </c>
      <c r="L19" s="30"/>
    </row>
    <row r="20" spans="4:12" ht="12.75">
      <c r="D20" s="12" t="s">
        <v>38</v>
      </c>
      <c r="G20" s="18">
        <f>DSUM(DATABASE,7,W15:W16)</f>
        <v>691155.12</v>
      </c>
      <c r="L20" s="30"/>
    </row>
    <row r="21" spans="4:12" ht="12.75">
      <c r="D21" s="12" t="s">
        <v>35</v>
      </c>
      <c r="E21" s="22"/>
      <c r="F21" s="22"/>
      <c r="G21" s="18">
        <f>+G19-G20</f>
        <v>492864.0000000001</v>
      </c>
      <c r="L21" s="30"/>
    </row>
    <row r="22" spans="4:12" ht="12.75">
      <c r="D22" s="12" t="s">
        <v>44</v>
      </c>
      <c r="E22" s="22"/>
      <c r="F22" s="22"/>
      <c r="G22" s="45">
        <f>+G20/G19</f>
        <v>0.5837364518235144</v>
      </c>
      <c r="L22" s="30"/>
    </row>
    <row r="23" spans="4:12" ht="12.75">
      <c r="D23" s="12" t="s">
        <v>40</v>
      </c>
      <c r="E23" s="22"/>
      <c r="F23" s="22"/>
      <c r="G23" s="59">
        <v>41829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3.3156392694063923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42.4</v>
      </c>
      <c r="F31" s="1">
        <v>0</v>
      </c>
      <c r="G31" s="37">
        <v>25200</v>
      </c>
      <c r="H31" s="37">
        <v>25200</v>
      </c>
      <c r="I31" s="47">
        <v>38860</v>
      </c>
      <c r="J31" s="47">
        <v>39203</v>
      </c>
      <c r="K31" s="47">
        <v>39203</v>
      </c>
      <c r="L31" s="30">
        <v>-2626</v>
      </c>
      <c r="M31" s="67" t="s">
        <v>53</v>
      </c>
      <c r="N31" s="48">
        <v>343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55</v>
      </c>
      <c r="D32" s="46" t="s">
        <v>56</v>
      </c>
      <c r="E32" s="1">
        <v>8</v>
      </c>
      <c r="F32" s="1">
        <v>117.1</v>
      </c>
      <c r="G32" s="37">
        <v>4395.7</v>
      </c>
      <c r="H32" s="37">
        <v>4395.7</v>
      </c>
      <c r="I32" s="47">
        <v>39946</v>
      </c>
      <c r="J32" s="47">
        <v>40359</v>
      </c>
      <c r="K32" s="47">
        <v>40359</v>
      </c>
      <c r="L32" s="30">
        <v>-1470</v>
      </c>
      <c r="M32" s="67" t="s">
        <v>57</v>
      </c>
      <c r="N32" s="48">
        <v>413</v>
      </c>
      <c r="O32" s="48"/>
      <c r="P32" s="48"/>
      <c r="Q32" s="48"/>
      <c r="R32" s="48"/>
    </row>
    <row r="33" spans="2:18" s="2" customFormat="1" ht="11.25">
      <c r="B33" s="65" t="s">
        <v>58</v>
      </c>
      <c r="C33" s="65" t="s">
        <v>55</v>
      </c>
      <c r="D33" s="46" t="s">
        <v>59</v>
      </c>
      <c r="E33" s="1">
        <v>86.5</v>
      </c>
      <c r="F33" s="1">
        <v>0</v>
      </c>
      <c r="G33" s="37">
        <v>12900</v>
      </c>
      <c r="H33" s="37">
        <v>6450</v>
      </c>
      <c r="I33" s="47">
        <v>40079</v>
      </c>
      <c r="J33" s="47">
        <v>40369</v>
      </c>
      <c r="K33" s="47">
        <v>40369</v>
      </c>
      <c r="L33" s="30">
        <v>-1460</v>
      </c>
      <c r="M33" s="67" t="s">
        <v>60</v>
      </c>
      <c r="N33" s="48">
        <v>290</v>
      </c>
      <c r="O33" s="48"/>
      <c r="P33" s="48"/>
      <c r="Q33" s="48"/>
      <c r="R33" s="48"/>
    </row>
    <row r="34" spans="2:18" s="2" customFormat="1" ht="11.25">
      <c r="B34" s="65" t="s">
        <v>61</v>
      </c>
      <c r="C34" s="65" t="s">
        <v>55</v>
      </c>
      <c r="D34" s="46" t="s">
        <v>62</v>
      </c>
      <c r="E34" s="1">
        <v>23</v>
      </c>
      <c r="F34" s="1">
        <v>504.4</v>
      </c>
      <c r="G34" s="37">
        <v>13799.35</v>
      </c>
      <c r="H34" s="37">
        <v>13799.35</v>
      </c>
      <c r="I34" s="47">
        <v>39959</v>
      </c>
      <c r="J34" s="47">
        <v>40359</v>
      </c>
      <c r="K34" s="47">
        <v>40663</v>
      </c>
      <c r="L34" s="30">
        <v>-1166</v>
      </c>
      <c r="M34" s="67" t="s">
        <v>63</v>
      </c>
      <c r="N34" s="48">
        <v>704</v>
      </c>
      <c r="O34" s="48"/>
      <c r="P34" s="48"/>
      <c r="Q34" s="48"/>
      <c r="R34" s="48"/>
    </row>
    <row r="35" spans="2:18" s="2" customFormat="1" ht="11.25">
      <c r="B35" s="65" t="s">
        <v>64</v>
      </c>
      <c r="C35" s="65" t="s">
        <v>55</v>
      </c>
      <c r="D35" s="46" t="s">
        <v>65</v>
      </c>
      <c r="E35" s="1">
        <v>37.9</v>
      </c>
      <c r="F35" s="1">
        <v>1182</v>
      </c>
      <c r="G35" s="37">
        <v>33385</v>
      </c>
      <c r="H35" s="37">
        <v>33385</v>
      </c>
      <c r="I35" s="47">
        <v>41050</v>
      </c>
      <c r="J35" s="47">
        <v>41780</v>
      </c>
      <c r="K35" s="47">
        <v>41780</v>
      </c>
      <c r="L35" s="30">
        <v>-49</v>
      </c>
      <c r="M35" s="67" t="s">
        <v>66</v>
      </c>
      <c r="N35" s="48">
        <v>730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55</v>
      </c>
      <c r="D36" s="46" t="s">
        <v>68</v>
      </c>
      <c r="E36" s="1">
        <v>1</v>
      </c>
      <c r="F36" s="1">
        <v>0</v>
      </c>
      <c r="G36" s="37">
        <v>1</v>
      </c>
      <c r="H36" s="37">
        <v>1</v>
      </c>
      <c r="I36" s="47">
        <v>41722</v>
      </c>
      <c r="J36" s="47">
        <v>41730</v>
      </c>
      <c r="K36" s="47">
        <v>41821</v>
      </c>
      <c r="L36" s="30">
        <v>-8</v>
      </c>
      <c r="M36" s="67" t="s">
        <v>69</v>
      </c>
      <c r="N36" s="48">
        <v>99</v>
      </c>
      <c r="O36" s="48"/>
      <c r="P36" s="48"/>
      <c r="Q36" s="48"/>
      <c r="R36" s="48"/>
    </row>
    <row r="37" spans="2:18" s="2" customFormat="1" ht="11.25">
      <c r="B37" s="65" t="s">
        <v>70</v>
      </c>
      <c r="C37" s="65" t="s">
        <v>55</v>
      </c>
      <c r="D37" s="46" t="s">
        <v>71</v>
      </c>
      <c r="E37" s="1">
        <v>13</v>
      </c>
      <c r="F37" s="1">
        <v>0</v>
      </c>
      <c r="G37" s="37">
        <v>18200</v>
      </c>
      <c r="H37" s="37">
        <v>18200</v>
      </c>
      <c r="I37" s="47">
        <v>41585</v>
      </c>
      <c r="J37" s="47">
        <v>41913</v>
      </c>
      <c r="K37" s="47">
        <v>41913</v>
      </c>
      <c r="L37" s="30">
        <v>84</v>
      </c>
      <c r="M37" s="67" t="s">
        <v>72</v>
      </c>
      <c r="N37" s="48">
        <v>328</v>
      </c>
      <c r="O37" s="48"/>
      <c r="P37" s="48"/>
      <c r="Q37" s="48"/>
      <c r="R37" s="48"/>
    </row>
    <row r="38" spans="2:18" s="2" customFormat="1" ht="11.25">
      <c r="B38" s="65" t="s">
        <v>73</v>
      </c>
      <c r="C38" s="65" t="s">
        <v>55</v>
      </c>
      <c r="D38" s="46" t="s">
        <v>74</v>
      </c>
      <c r="E38" s="1">
        <v>18</v>
      </c>
      <c r="F38" s="1">
        <v>0</v>
      </c>
      <c r="G38" s="37">
        <v>28080</v>
      </c>
      <c r="H38" s="37">
        <v>28080</v>
      </c>
      <c r="I38" s="47">
        <v>41585</v>
      </c>
      <c r="J38" s="47">
        <v>41913</v>
      </c>
      <c r="K38" s="47">
        <v>41913</v>
      </c>
      <c r="L38" s="30">
        <v>84</v>
      </c>
      <c r="M38" s="67" t="s">
        <v>72</v>
      </c>
      <c r="N38" s="48">
        <v>328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55</v>
      </c>
      <c r="D39" s="46" t="s">
        <v>76</v>
      </c>
      <c r="E39" s="1">
        <v>18</v>
      </c>
      <c r="F39" s="1">
        <v>0</v>
      </c>
      <c r="G39" s="37">
        <v>23400</v>
      </c>
      <c r="H39" s="37">
        <v>2340</v>
      </c>
      <c r="I39" s="47">
        <v>41585</v>
      </c>
      <c r="J39" s="47">
        <v>41913</v>
      </c>
      <c r="K39" s="47">
        <v>41913</v>
      </c>
      <c r="L39" s="30">
        <v>84</v>
      </c>
      <c r="M39" s="67" t="s">
        <v>72</v>
      </c>
      <c r="N39" s="48">
        <v>328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55</v>
      </c>
      <c r="D40" s="46" t="s">
        <v>78</v>
      </c>
      <c r="E40" s="1">
        <v>130</v>
      </c>
      <c r="F40" s="1">
        <v>0</v>
      </c>
      <c r="G40" s="37">
        <v>162500</v>
      </c>
      <c r="H40" s="37">
        <v>162500</v>
      </c>
      <c r="I40" s="47">
        <v>41572</v>
      </c>
      <c r="J40" s="47">
        <v>41913</v>
      </c>
      <c r="K40" s="47">
        <v>41913</v>
      </c>
      <c r="L40" s="30">
        <v>84</v>
      </c>
      <c r="M40" s="67" t="s">
        <v>79</v>
      </c>
      <c r="N40" s="48">
        <v>341</v>
      </c>
      <c r="O40" s="48"/>
      <c r="P40" s="48"/>
      <c r="Q40" s="48"/>
      <c r="R40" s="48"/>
    </row>
    <row r="41" spans="2:14" s="2" customFormat="1" ht="11.25">
      <c r="B41" s="65" t="s">
        <v>80</v>
      </c>
      <c r="C41" s="65" t="s">
        <v>55</v>
      </c>
      <c r="D41" s="46" t="s">
        <v>81</v>
      </c>
      <c r="E41" s="1">
        <v>19</v>
      </c>
      <c r="F41" s="1">
        <v>0</v>
      </c>
      <c r="G41" s="37">
        <v>19028.5</v>
      </c>
      <c r="H41" s="37">
        <v>1902.85</v>
      </c>
      <c r="I41" s="47">
        <v>41684</v>
      </c>
      <c r="J41" s="47">
        <v>41913</v>
      </c>
      <c r="K41" s="47">
        <v>41913</v>
      </c>
      <c r="L41" s="5">
        <v>84</v>
      </c>
      <c r="M41" s="46" t="s">
        <v>82</v>
      </c>
      <c r="N41" s="2">
        <v>229</v>
      </c>
    </row>
    <row r="42" spans="2:18" s="2" customFormat="1" ht="11.25">
      <c r="B42" s="65" t="s">
        <v>83</v>
      </c>
      <c r="C42" s="65" t="s">
        <v>55</v>
      </c>
      <c r="D42" s="2" t="s">
        <v>84</v>
      </c>
      <c r="E42" s="1">
        <v>22</v>
      </c>
      <c r="F42" s="1">
        <v>0</v>
      </c>
      <c r="G42" s="37">
        <v>19163.1</v>
      </c>
      <c r="H42" s="37">
        <v>19163.1</v>
      </c>
      <c r="I42" s="47">
        <v>41682</v>
      </c>
      <c r="J42" s="47">
        <v>41913</v>
      </c>
      <c r="K42" s="47">
        <v>41913</v>
      </c>
      <c r="L42" s="30">
        <v>84</v>
      </c>
      <c r="M42" s="67" t="s">
        <v>85</v>
      </c>
      <c r="N42" s="48">
        <v>231</v>
      </c>
      <c r="O42" s="48"/>
      <c r="P42" s="48"/>
      <c r="Q42" s="48"/>
      <c r="R42" s="48"/>
    </row>
    <row r="43" spans="2:18" s="2" customFormat="1" ht="11.25">
      <c r="B43" s="65" t="s">
        <v>86</v>
      </c>
      <c r="C43" s="65" t="s">
        <v>55</v>
      </c>
      <c r="D43" s="2" t="s">
        <v>87</v>
      </c>
      <c r="E43" s="1">
        <v>7</v>
      </c>
      <c r="F43" s="1">
        <v>0</v>
      </c>
      <c r="G43" s="37">
        <v>5950</v>
      </c>
      <c r="H43" s="37">
        <v>5950</v>
      </c>
      <c r="I43" s="47">
        <v>41594</v>
      </c>
      <c r="J43" s="47">
        <v>41913</v>
      </c>
      <c r="K43" s="47">
        <v>41913</v>
      </c>
      <c r="L43" s="30">
        <v>84</v>
      </c>
      <c r="M43" s="67" t="s">
        <v>88</v>
      </c>
      <c r="N43" s="48">
        <v>319</v>
      </c>
      <c r="O43" s="48"/>
      <c r="P43" s="48"/>
      <c r="Q43" s="48"/>
      <c r="R43" s="48"/>
    </row>
    <row r="44" spans="2:18" s="2" customFormat="1" ht="11.25">
      <c r="B44" s="65" t="s">
        <v>89</v>
      </c>
      <c r="C44" s="65" t="s">
        <v>55</v>
      </c>
      <c r="D44" s="2" t="s">
        <v>90</v>
      </c>
      <c r="E44" s="1">
        <v>15</v>
      </c>
      <c r="F44" s="1">
        <v>0</v>
      </c>
      <c r="G44" s="37">
        <v>13500</v>
      </c>
      <c r="H44" s="37">
        <v>13500</v>
      </c>
      <c r="I44" s="47">
        <v>41594</v>
      </c>
      <c r="J44" s="47">
        <v>41913</v>
      </c>
      <c r="K44" s="47">
        <v>41913</v>
      </c>
      <c r="L44" s="30">
        <v>84</v>
      </c>
      <c r="M44" s="67" t="s">
        <v>88</v>
      </c>
      <c r="N44" s="48">
        <v>319</v>
      </c>
      <c r="O44" s="48"/>
      <c r="P44" s="48"/>
      <c r="Q44" s="48"/>
      <c r="R44" s="48"/>
    </row>
    <row r="45" spans="2:18" s="2" customFormat="1" ht="11.25">
      <c r="B45" s="65" t="s">
        <v>91</v>
      </c>
      <c r="C45" s="65" t="s">
        <v>55</v>
      </c>
      <c r="D45" s="2" t="s">
        <v>92</v>
      </c>
      <c r="E45" s="1">
        <v>17</v>
      </c>
      <c r="F45" s="1">
        <v>0</v>
      </c>
      <c r="G45" s="37">
        <v>7225</v>
      </c>
      <c r="H45" s="37">
        <v>722.5</v>
      </c>
      <c r="I45" s="47">
        <v>41592</v>
      </c>
      <c r="J45" s="47">
        <v>41913</v>
      </c>
      <c r="K45" s="47">
        <v>41913</v>
      </c>
      <c r="L45" s="30">
        <v>84</v>
      </c>
      <c r="M45" s="67" t="s">
        <v>93</v>
      </c>
      <c r="N45" s="48">
        <v>321</v>
      </c>
      <c r="O45" s="48"/>
      <c r="P45" s="48"/>
      <c r="Q45" s="48"/>
      <c r="R45" s="48"/>
    </row>
    <row r="46" spans="2:18" s="2" customFormat="1" ht="11.25">
      <c r="B46" s="65" t="s">
        <v>94</v>
      </c>
      <c r="C46" s="65" t="s">
        <v>55</v>
      </c>
      <c r="D46" s="2" t="s">
        <v>95</v>
      </c>
      <c r="E46" s="1">
        <v>17</v>
      </c>
      <c r="F46" s="1">
        <v>0</v>
      </c>
      <c r="G46" s="37">
        <v>13175</v>
      </c>
      <c r="H46" s="37">
        <v>13193</v>
      </c>
      <c r="I46" s="47">
        <v>41594</v>
      </c>
      <c r="J46" s="47">
        <v>41913</v>
      </c>
      <c r="K46" s="47">
        <v>41913</v>
      </c>
      <c r="L46" s="30">
        <v>84</v>
      </c>
      <c r="M46" s="67" t="s">
        <v>88</v>
      </c>
      <c r="N46" s="48">
        <v>319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55</v>
      </c>
      <c r="D47" s="2" t="s">
        <v>97</v>
      </c>
      <c r="E47" s="1">
        <v>20</v>
      </c>
      <c r="F47" s="1">
        <v>0</v>
      </c>
      <c r="G47" s="37">
        <v>7500</v>
      </c>
      <c r="H47" s="37">
        <v>7500</v>
      </c>
      <c r="I47" s="47">
        <v>41594</v>
      </c>
      <c r="J47" s="47">
        <v>41913</v>
      </c>
      <c r="K47" s="47">
        <v>41913</v>
      </c>
      <c r="L47" s="30">
        <v>84</v>
      </c>
      <c r="M47" s="67" t="s">
        <v>88</v>
      </c>
      <c r="N47" s="48">
        <v>319</v>
      </c>
      <c r="O47" s="48"/>
      <c r="P47" s="48"/>
      <c r="Q47" s="48"/>
      <c r="R47" s="48"/>
    </row>
    <row r="48" spans="2:18" s="2" customFormat="1" ht="11.25">
      <c r="B48" s="65" t="s">
        <v>98</v>
      </c>
      <c r="C48" s="65" t="s">
        <v>55</v>
      </c>
      <c r="D48" s="2" t="s">
        <v>99</v>
      </c>
      <c r="E48" s="1">
        <v>36</v>
      </c>
      <c r="F48" s="1">
        <v>0</v>
      </c>
      <c r="G48" s="37">
        <v>2196</v>
      </c>
      <c r="H48" s="37">
        <v>2196</v>
      </c>
      <c r="I48" s="47">
        <v>41681</v>
      </c>
      <c r="J48" s="47">
        <v>41913</v>
      </c>
      <c r="K48" s="47">
        <v>41913</v>
      </c>
      <c r="L48" s="30">
        <v>84</v>
      </c>
      <c r="M48" s="67" t="s">
        <v>88</v>
      </c>
      <c r="N48" s="48">
        <v>232</v>
      </c>
      <c r="O48" s="48"/>
      <c r="P48" s="48"/>
      <c r="Q48" s="48"/>
      <c r="R48" s="48"/>
    </row>
    <row r="49" spans="2:18" s="2" customFormat="1" ht="11.25">
      <c r="B49" s="65" t="s">
        <v>100</v>
      </c>
      <c r="C49" s="65" t="s">
        <v>55</v>
      </c>
      <c r="D49" s="2" t="s">
        <v>101</v>
      </c>
      <c r="E49" s="1">
        <v>16</v>
      </c>
      <c r="F49" s="1">
        <v>0</v>
      </c>
      <c r="G49" s="37">
        <v>2240</v>
      </c>
      <c r="H49" s="37">
        <v>224</v>
      </c>
      <c r="I49" s="47">
        <v>41594</v>
      </c>
      <c r="J49" s="47">
        <v>41913</v>
      </c>
      <c r="K49" s="47">
        <v>41913</v>
      </c>
      <c r="L49" s="30">
        <v>84</v>
      </c>
      <c r="M49" s="67" t="s">
        <v>88</v>
      </c>
      <c r="N49" s="48">
        <v>319</v>
      </c>
      <c r="O49" s="48"/>
      <c r="P49" s="48"/>
      <c r="Q49" s="48"/>
      <c r="R49" s="48"/>
    </row>
    <row r="50" spans="2:18" s="2" customFormat="1" ht="11.25">
      <c r="B50" s="65" t="s">
        <v>102</v>
      </c>
      <c r="C50" s="65" t="s">
        <v>55</v>
      </c>
      <c r="D50" s="2" t="s">
        <v>103</v>
      </c>
      <c r="E50" s="1">
        <v>1</v>
      </c>
      <c r="F50" s="1">
        <v>0</v>
      </c>
      <c r="G50" s="37">
        <v>1</v>
      </c>
      <c r="H50" s="37">
        <v>1</v>
      </c>
      <c r="I50" s="47">
        <v>41817</v>
      </c>
      <c r="J50" s="47">
        <v>41913</v>
      </c>
      <c r="K50" s="47">
        <v>41913</v>
      </c>
      <c r="L50" s="30">
        <v>84</v>
      </c>
      <c r="M50" s="67" t="s">
        <v>104</v>
      </c>
      <c r="N50" s="48">
        <v>96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55</v>
      </c>
      <c r="D51" s="2" t="s">
        <v>106</v>
      </c>
      <c r="E51" s="1">
        <v>8</v>
      </c>
      <c r="F51" s="1">
        <v>0</v>
      </c>
      <c r="G51" s="37">
        <v>4000</v>
      </c>
      <c r="H51" s="37">
        <v>4000</v>
      </c>
      <c r="I51" s="47">
        <v>41579</v>
      </c>
      <c r="J51" s="47">
        <v>41913</v>
      </c>
      <c r="K51" s="47">
        <v>41913</v>
      </c>
      <c r="L51" s="30">
        <v>84</v>
      </c>
      <c r="M51" s="67" t="s">
        <v>82</v>
      </c>
      <c r="N51" s="48">
        <v>334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55</v>
      </c>
      <c r="D52" s="2" t="s">
        <v>108</v>
      </c>
      <c r="E52" s="1">
        <v>2</v>
      </c>
      <c r="F52" s="1">
        <v>0</v>
      </c>
      <c r="G52" s="37">
        <v>1</v>
      </c>
      <c r="H52" s="37">
        <v>1</v>
      </c>
      <c r="I52" s="47">
        <v>41565</v>
      </c>
      <c r="J52" s="47">
        <v>41913</v>
      </c>
      <c r="K52" s="47">
        <v>41913</v>
      </c>
      <c r="L52" s="30">
        <v>84</v>
      </c>
      <c r="M52" s="67" t="s">
        <v>109</v>
      </c>
      <c r="N52" s="48">
        <v>348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55</v>
      </c>
      <c r="D53" s="2" t="s">
        <v>111</v>
      </c>
      <c r="E53" s="1">
        <v>2</v>
      </c>
      <c r="F53" s="1">
        <v>0</v>
      </c>
      <c r="G53" s="37">
        <v>1</v>
      </c>
      <c r="H53" s="37">
        <v>1</v>
      </c>
      <c r="I53" s="47">
        <v>41565</v>
      </c>
      <c r="J53" s="47">
        <v>41913</v>
      </c>
      <c r="K53" s="47">
        <v>41913</v>
      </c>
      <c r="L53" s="30">
        <v>84</v>
      </c>
      <c r="M53" s="67" t="s">
        <v>109</v>
      </c>
      <c r="N53" s="48">
        <v>348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55</v>
      </c>
      <c r="D54" s="2" t="s">
        <v>113</v>
      </c>
      <c r="E54" s="1">
        <v>2</v>
      </c>
      <c r="F54" s="1">
        <v>0</v>
      </c>
      <c r="G54" s="37">
        <v>1</v>
      </c>
      <c r="H54" s="37">
        <v>1</v>
      </c>
      <c r="I54" s="47">
        <v>5066</v>
      </c>
      <c r="J54" s="47">
        <v>41913</v>
      </c>
      <c r="K54" s="47">
        <v>41913</v>
      </c>
      <c r="L54" s="30">
        <v>84</v>
      </c>
      <c r="M54" s="67" t="s">
        <v>114</v>
      </c>
      <c r="N54" s="48">
        <v>36847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55</v>
      </c>
      <c r="D55" s="2" t="s">
        <v>116</v>
      </c>
      <c r="E55" s="1">
        <v>1</v>
      </c>
      <c r="F55" s="1">
        <v>0</v>
      </c>
      <c r="G55" s="37">
        <v>1</v>
      </c>
      <c r="H55" s="37">
        <v>1</v>
      </c>
      <c r="I55" s="47">
        <v>41565</v>
      </c>
      <c r="J55" s="47">
        <v>41913</v>
      </c>
      <c r="K55" s="47">
        <v>41913</v>
      </c>
      <c r="L55" s="30">
        <v>84</v>
      </c>
      <c r="M55" s="67" t="s">
        <v>109</v>
      </c>
      <c r="N55" s="48">
        <v>348</v>
      </c>
      <c r="O55" s="48"/>
      <c r="P55" s="48"/>
      <c r="Q55" s="48"/>
      <c r="R55" s="48"/>
    </row>
    <row r="56" spans="2:18" s="2" customFormat="1" ht="11.25">
      <c r="B56" s="65" t="s">
        <v>117</v>
      </c>
      <c r="C56" s="65" t="s">
        <v>55</v>
      </c>
      <c r="D56" s="2" t="s">
        <v>118</v>
      </c>
      <c r="E56" s="1">
        <v>1</v>
      </c>
      <c r="F56" s="1">
        <v>0</v>
      </c>
      <c r="G56" s="37">
        <v>1</v>
      </c>
      <c r="H56" s="37">
        <v>1</v>
      </c>
      <c r="I56" s="47">
        <v>41736</v>
      </c>
      <c r="J56" s="47">
        <v>41913</v>
      </c>
      <c r="K56" s="47">
        <v>41913</v>
      </c>
      <c r="L56" s="30">
        <v>84</v>
      </c>
      <c r="M56" s="67" t="s">
        <v>119</v>
      </c>
      <c r="N56" s="48">
        <v>177</v>
      </c>
      <c r="O56" s="48"/>
      <c r="P56" s="48"/>
      <c r="Q56" s="48"/>
      <c r="R56" s="48"/>
    </row>
    <row r="57" spans="2:18" s="2" customFormat="1" ht="11.25">
      <c r="B57" s="65" t="s">
        <v>120</v>
      </c>
      <c r="C57" s="65" t="s">
        <v>55</v>
      </c>
      <c r="D57" s="2" t="s">
        <v>121</v>
      </c>
      <c r="E57" s="1">
        <v>1</v>
      </c>
      <c r="F57" s="1">
        <v>0</v>
      </c>
      <c r="G57" s="37">
        <v>200</v>
      </c>
      <c r="H57" s="37">
        <v>200</v>
      </c>
      <c r="I57" s="47">
        <v>41571</v>
      </c>
      <c r="J57" s="47">
        <v>41913</v>
      </c>
      <c r="K57" s="47">
        <v>41913</v>
      </c>
      <c r="L57" s="30">
        <v>84</v>
      </c>
      <c r="M57" s="67" t="s">
        <v>122</v>
      </c>
      <c r="N57" s="48">
        <v>342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55</v>
      </c>
      <c r="D58" s="2" t="s">
        <v>124</v>
      </c>
      <c r="E58" s="1">
        <v>2</v>
      </c>
      <c r="F58" s="1">
        <v>2</v>
      </c>
      <c r="G58" s="37">
        <v>20</v>
      </c>
      <c r="H58" s="37">
        <v>20</v>
      </c>
      <c r="I58" s="47">
        <v>41558</v>
      </c>
      <c r="J58" s="47">
        <v>41913</v>
      </c>
      <c r="K58" s="47">
        <v>41913</v>
      </c>
      <c r="L58" s="30">
        <v>84</v>
      </c>
      <c r="M58" s="67" t="s">
        <v>125</v>
      </c>
      <c r="N58" s="48">
        <v>355</v>
      </c>
      <c r="O58" s="48"/>
      <c r="P58" s="48"/>
      <c r="Q58" s="48"/>
      <c r="R58" s="48"/>
    </row>
    <row r="59" spans="2:18" s="2" customFormat="1" ht="11.25">
      <c r="B59" s="65" t="s">
        <v>126</v>
      </c>
      <c r="C59" s="65" t="s">
        <v>55</v>
      </c>
      <c r="D59" s="2" t="s">
        <v>127</v>
      </c>
      <c r="E59" s="1">
        <v>2</v>
      </c>
      <c r="F59" s="1">
        <v>2</v>
      </c>
      <c r="G59" s="37">
        <v>60</v>
      </c>
      <c r="H59" s="37">
        <v>60</v>
      </c>
      <c r="I59" s="47">
        <v>41555</v>
      </c>
      <c r="J59" s="47">
        <v>41913</v>
      </c>
      <c r="K59" s="47">
        <v>41913</v>
      </c>
      <c r="L59" s="30">
        <v>84</v>
      </c>
      <c r="M59" s="67" t="s">
        <v>128</v>
      </c>
      <c r="N59" s="48">
        <v>358</v>
      </c>
      <c r="O59" s="48"/>
      <c r="P59" s="48"/>
      <c r="Q59" s="48"/>
      <c r="R59" s="48"/>
    </row>
    <row r="60" spans="2:18" s="2" customFormat="1" ht="11.25">
      <c r="B60" s="65" t="s">
        <v>129</v>
      </c>
      <c r="C60" s="65" t="s">
        <v>55</v>
      </c>
      <c r="D60" s="2" t="s">
        <v>130</v>
      </c>
      <c r="E60" s="1">
        <v>2</v>
      </c>
      <c r="F60" s="1">
        <v>2</v>
      </c>
      <c r="G60" s="37">
        <v>2</v>
      </c>
      <c r="H60" s="37">
        <v>2</v>
      </c>
      <c r="I60" s="47">
        <v>41558</v>
      </c>
      <c r="J60" s="47">
        <v>41913</v>
      </c>
      <c r="K60" s="47">
        <v>41913</v>
      </c>
      <c r="L60" s="30">
        <v>84</v>
      </c>
      <c r="M60" s="67" t="s">
        <v>128</v>
      </c>
      <c r="N60" s="48">
        <v>355</v>
      </c>
      <c r="O60" s="48"/>
      <c r="P60" s="48"/>
      <c r="Q60" s="48"/>
      <c r="R60" s="48"/>
    </row>
    <row r="61" spans="2:18" s="2" customFormat="1" ht="11.25">
      <c r="B61" s="65" t="s">
        <v>131</v>
      </c>
      <c r="C61" s="65" t="s">
        <v>55</v>
      </c>
      <c r="D61" s="2" t="s">
        <v>132</v>
      </c>
      <c r="E61" s="1">
        <v>34.3</v>
      </c>
      <c r="F61" s="1">
        <v>0</v>
      </c>
      <c r="G61" s="37">
        <v>16807</v>
      </c>
      <c r="H61" s="37">
        <v>1680.7</v>
      </c>
      <c r="I61" s="47">
        <v>41428</v>
      </c>
      <c r="J61" s="47">
        <v>41913</v>
      </c>
      <c r="K61" s="47">
        <v>41913</v>
      </c>
      <c r="L61" s="30">
        <v>84</v>
      </c>
      <c r="M61" s="67" t="s">
        <v>133</v>
      </c>
      <c r="N61" s="48">
        <v>485</v>
      </c>
      <c r="O61" s="48"/>
      <c r="P61" s="48"/>
      <c r="Q61" s="48"/>
      <c r="R61" s="48"/>
    </row>
    <row r="62" spans="2:18" s="2" customFormat="1" ht="11.25">
      <c r="B62" s="65" t="s">
        <v>134</v>
      </c>
      <c r="C62" s="65" t="s">
        <v>55</v>
      </c>
      <c r="D62" s="2" t="s">
        <v>135</v>
      </c>
      <c r="E62" s="1">
        <v>12.4</v>
      </c>
      <c r="F62" s="1">
        <v>0</v>
      </c>
      <c r="G62" s="37">
        <v>5580</v>
      </c>
      <c r="H62" s="37">
        <v>5580</v>
      </c>
      <c r="I62" s="47">
        <v>41428</v>
      </c>
      <c r="J62" s="47">
        <v>41927</v>
      </c>
      <c r="K62" s="47">
        <v>41927</v>
      </c>
      <c r="L62" s="30">
        <v>98</v>
      </c>
      <c r="M62" s="67" t="s">
        <v>136</v>
      </c>
      <c r="N62" s="48">
        <v>499</v>
      </c>
      <c r="O62" s="48"/>
      <c r="P62" s="48"/>
      <c r="Q62" s="48"/>
      <c r="R62" s="48"/>
    </row>
    <row r="63" spans="2:18" s="2" customFormat="1" ht="11.25">
      <c r="B63" s="65" t="s">
        <v>137</v>
      </c>
      <c r="C63" s="65" t="s">
        <v>55</v>
      </c>
      <c r="D63" s="2" t="s">
        <v>138</v>
      </c>
      <c r="E63" s="1">
        <v>13.7</v>
      </c>
      <c r="F63" s="1">
        <v>0</v>
      </c>
      <c r="G63" s="37">
        <v>11599.94</v>
      </c>
      <c r="H63" s="37">
        <v>11599.94</v>
      </c>
      <c r="I63" s="47">
        <v>41437</v>
      </c>
      <c r="J63" s="47">
        <v>41927</v>
      </c>
      <c r="K63" s="47">
        <v>41927</v>
      </c>
      <c r="L63" s="30">
        <v>98</v>
      </c>
      <c r="M63" s="67" t="s">
        <v>66</v>
      </c>
      <c r="N63" s="48">
        <v>490</v>
      </c>
      <c r="O63" s="48"/>
      <c r="P63" s="48"/>
      <c r="Q63" s="48"/>
      <c r="R63" s="48"/>
    </row>
    <row r="64" spans="2:18" s="2" customFormat="1" ht="11.25">
      <c r="B64" s="65" t="s">
        <v>139</v>
      </c>
      <c r="C64" s="65" t="s">
        <v>55</v>
      </c>
      <c r="D64" s="2" t="s">
        <v>140</v>
      </c>
      <c r="E64" s="1">
        <v>67</v>
      </c>
      <c r="F64" s="1">
        <v>0</v>
      </c>
      <c r="G64" s="37">
        <v>49915</v>
      </c>
      <c r="H64" s="37">
        <v>49915</v>
      </c>
      <c r="I64" s="47">
        <v>41428</v>
      </c>
      <c r="J64" s="47">
        <v>41974</v>
      </c>
      <c r="K64" s="47">
        <v>41974</v>
      </c>
      <c r="L64" s="30">
        <v>145</v>
      </c>
      <c r="M64" s="67" t="s">
        <v>141</v>
      </c>
      <c r="N64" s="48">
        <v>546</v>
      </c>
      <c r="O64" s="48"/>
      <c r="P64" s="48"/>
      <c r="Q64" s="48"/>
      <c r="R64" s="48"/>
    </row>
    <row r="65" spans="2:18" s="2" customFormat="1" ht="11.25">
      <c r="B65" s="65" t="s">
        <v>142</v>
      </c>
      <c r="C65" s="65" t="s">
        <v>55</v>
      </c>
      <c r="D65" s="2" t="s">
        <v>143</v>
      </c>
      <c r="E65" s="1">
        <v>26.2</v>
      </c>
      <c r="F65" s="1">
        <v>0</v>
      </c>
      <c r="G65" s="37">
        <v>6804</v>
      </c>
      <c r="H65" s="37">
        <v>6803.4</v>
      </c>
      <c r="I65" s="47">
        <v>41428</v>
      </c>
      <c r="J65" s="47">
        <v>42019</v>
      </c>
      <c r="K65" s="47">
        <v>42019</v>
      </c>
      <c r="L65" s="30">
        <v>190</v>
      </c>
      <c r="M65" s="67" t="s">
        <v>141</v>
      </c>
      <c r="N65" s="48">
        <v>591</v>
      </c>
      <c r="O65" s="48"/>
      <c r="P65" s="48"/>
      <c r="Q65" s="48"/>
      <c r="R65" s="48"/>
    </row>
    <row r="66" spans="2:18" s="2" customFormat="1" ht="11.25">
      <c r="B66" s="65" t="s">
        <v>144</v>
      </c>
      <c r="C66" s="65" t="s">
        <v>55</v>
      </c>
      <c r="D66" s="2" t="s">
        <v>145</v>
      </c>
      <c r="E66" s="1">
        <v>77</v>
      </c>
      <c r="F66" s="1">
        <v>1799.4</v>
      </c>
      <c r="G66" s="37">
        <v>62603.42</v>
      </c>
      <c r="H66" s="37">
        <v>6260.34</v>
      </c>
      <c r="I66" s="47">
        <v>41712</v>
      </c>
      <c r="J66" s="47">
        <v>42078</v>
      </c>
      <c r="K66" s="47">
        <v>42078</v>
      </c>
      <c r="L66" s="30">
        <v>249</v>
      </c>
      <c r="M66" s="67" t="s">
        <v>146</v>
      </c>
      <c r="N66" s="48">
        <v>366</v>
      </c>
      <c r="O66" s="48"/>
      <c r="P66" s="48"/>
      <c r="Q66" s="48"/>
      <c r="R66" s="48"/>
    </row>
    <row r="67" spans="2:18" s="2" customFormat="1" ht="11.25">
      <c r="B67" s="65" t="s">
        <v>147</v>
      </c>
      <c r="C67" s="65" t="s">
        <v>55</v>
      </c>
      <c r="D67" s="2" t="s">
        <v>148</v>
      </c>
      <c r="E67" s="1">
        <v>172</v>
      </c>
      <c r="F67" s="1">
        <v>0</v>
      </c>
      <c r="G67" s="37">
        <v>102512</v>
      </c>
      <c r="H67" s="37">
        <v>45892</v>
      </c>
      <c r="I67" s="47">
        <v>41212</v>
      </c>
      <c r="J67" s="47">
        <v>42093</v>
      </c>
      <c r="K67" s="47">
        <v>42093</v>
      </c>
      <c r="L67" s="30">
        <v>264</v>
      </c>
      <c r="M67" s="67" t="s">
        <v>82</v>
      </c>
      <c r="N67" s="48">
        <v>881</v>
      </c>
      <c r="O67" s="48"/>
      <c r="P67" s="48"/>
      <c r="Q67" s="48"/>
      <c r="R67" s="48"/>
    </row>
    <row r="68" spans="2:18" s="2" customFormat="1" ht="11.25">
      <c r="B68" s="65" t="s">
        <v>149</v>
      </c>
      <c r="C68" s="65" t="s">
        <v>55</v>
      </c>
      <c r="D68" s="2" t="s">
        <v>150</v>
      </c>
      <c r="E68" s="1">
        <v>104</v>
      </c>
      <c r="F68" s="1">
        <v>0</v>
      </c>
      <c r="G68" s="37">
        <v>63024</v>
      </c>
      <c r="H68" s="37">
        <v>51510</v>
      </c>
      <c r="I68" s="47">
        <v>41212</v>
      </c>
      <c r="J68" s="47">
        <v>42093</v>
      </c>
      <c r="K68" s="47">
        <v>42093</v>
      </c>
      <c r="L68" s="30">
        <v>264</v>
      </c>
      <c r="M68" s="67" t="s">
        <v>82</v>
      </c>
      <c r="N68" s="48">
        <v>881</v>
      </c>
      <c r="O68" s="48"/>
      <c r="P68" s="48"/>
      <c r="Q68" s="48"/>
      <c r="R68" s="48"/>
    </row>
    <row r="69" spans="2:18" s="2" customFormat="1" ht="11.25">
      <c r="B69" s="65" t="s">
        <v>151</v>
      </c>
      <c r="C69" s="65" t="s">
        <v>55</v>
      </c>
      <c r="D69" s="2" t="s">
        <v>152</v>
      </c>
      <c r="E69" s="1">
        <v>142</v>
      </c>
      <c r="F69" s="1">
        <v>3625.1</v>
      </c>
      <c r="G69" s="37">
        <v>211039.57</v>
      </c>
      <c r="H69" s="37">
        <v>113961.37</v>
      </c>
      <c r="I69" s="47">
        <v>41277</v>
      </c>
      <c r="J69" s="47">
        <v>42094</v>
      </c>
      <c r="K69" s="47">
        <v>42094</v>
      </c>
      <c r="L69" s="30">
        <v>265</v>
      </c>
      <c r="M69" s="67" t="s">
        <v>153</v>
      </c>
      <c r="N69" s="48">
        <v>817</v>
      </c>
      <c r="O69" s="48"/>
      <c r="P69" s="48"/>
      <c r="Q69" s="48"/>
      <c r="R69" s="48"/>
    </row>
    <row r="70" spans="2:18" s="2" customFormat="1" ht="11.25">
      <c r="B70" s="65" t="s">
        <v>154</v>
      </c>
      <c r="C70" s="65" t="s">
        <v>55</v>
      </c>
      <c r="D70" s="2" t="s">
        <v>155</v>
      </c>
      <c r="E70" s="1">
        <v>144</v>
      </c>
      <c r="F70" s="1">
        <v>2797.4</v>
      </c>
      <c r="G70" s="37">
        <v>50308.35</v>
      </c>
      <c r="H70" s="37">
        <v>5030.84</v>
      </c>
      <c r="I70" s="47">
        <v>41723</v>
      </c>
      <c r="J70" s="47">
        <v>42095</v>
      </c>
      <c r="K70" s="47">
        <v>42095</v>
      </c>
      <c r="L70" s="30">
        <v>266</v>
      </c>
      <c r="M70" s="67" t="s">
        <v>82</v>
      </c>
      <c r="N70" s="48">
        <v>372</v>
      </c>
      <c r="O70" s="48"/>
      <c r="P70" s="48"/>
      <c r="Q70" s="48"/>
      <c r="R70" s="48"/>
    </row>
    <row r="71" spans="2:18" s="2" customFormat="1" ht="11.25">
      <c r="B71" s="65" t="s">
        <v>156</v>
      </c>
      <c r="C71" s="65" t="s">
        <v>55</v>
      </c>
      <c r="D71" s="2" t="s">
        <v>157</v>
      </c>
      <c r="E71" s="1">
        <v>43</v>
      </c>
      <c r="F71" s="1">
        <v>1194</v>
      </c>
      <c r="G71" s="37">
        <v>54782</v>
      </c>
      <c r="H71" s="37">
        <v>5478.2</v>
      </c>
      <c r="I71" s="47">
        <v>41729</v>
      </c>
      <c r="J71" s="47">
        <v>42095</v>
      </c>
      <c r="K71" s="47">
        <v>42095</v>
      </c>
      <c r="L71" s="30">
        <v>266</v>
      </c>
      <c r="M71" s="67" t="s">
        <v>158</v>
      </c>
      <c r="N71" s="48">
        <v>366</v>
      </c>
      <c r="O71" s="48"/>
      <c r="P71" s="48"/>
      <c r="Q71" s="48"/>
      <c r="R71" s="48"/>
    </row>
    <row r="72" spans="2:18" s="2" customFormat="1" ht="11.25">
      <c r="B72" s="65" t="s">
        <v>159</v>
      </c>
      <c r="C72" s="65" t="s">
        <v>55</v>
      </c>
      <c r="D72" s="2" t="s">
        <v>160</v>
      </c>
      <c r="E72" s="1">
        <v>19.9</v>
      </c>
      <c r="F72" s="1">
        <v>482.5</v>
      </c>
      <c r="G72" s="37">
        <v>6501.4</v>
      </c>
      <c r="H72" s="37">
        <v>650.14</v>
      </c>
      <c r="I72" s="47">
        <v>41050</v>
      </c>
      <c r="J72" s="47">
        <v>41780</v>
      </c>
      <c r="K72" s="47">
        <v>42095</v>
      </c>
      <c r="L72" s="30">
        <v>266</v>
      </c>
      <c r="M72" s="67" t="s">
        <v>66</v>
      </c>
      <c r="N72" s="48">
        <v>1045</v>
      </c>
      <c r="O72" s="48"/>
      <c r="P72" s="48"/>
      <c r="Q72" s="48"/>
      <c r="R72" s="48"/>
    </row>
    <row r="73" spans="2:18" s="2" customFormat="1" ht="11.25">
      <c r="B73" s="65" t="s">
        <v>161</v>
      </c>
      <c r="C73" s="65" t="s">
        <v>55</v>
      </c>
      <c r="D73" s="2" t="s">
        <v>162</v>
      </c>
      <c r="E73" s="1">
        <v>26.8</v>
      </c>
      <c r="F73" s="1">
        <v>0</v>
      </c>
      <c r="G73" s="37">
        <v>7370</v>
      </c>
      <c r="H73" s="37">
        <v>737</v>
      </c>
      <c r="I73" s="47">
        <v>41137</v>
      </c>
      <c r="J73" s="47">
        <v>41780</v>
      </c>
      <c r="K73" s="47">
        <v>42095</v>
      </c>
      <c r="L73" s="30">
        <v>266</v>
      </c>
      <c r="M73" s="67" t="s">
        <v>66</v>
      </c>
      <c r="N73" s="48">
        <v>958</v>
      </c>
      <c r="O73" s="48"/>
      <c r="P73" s="48"/>
      <c r="Q73" s="48"/>
      <c r="R73" s="48"/>
    </row>
    <row r="74" spans="2:18" s="2" customFormat="1" ht="11.25">
      <c r="B74" s="65" t="s">
        <v>163</v>
      </c>
      <c r="C74" s="65" t="s">
        <v>55</v>
      </c>
      <c r="D74" s="2" t="s">
        <v>164</v>
      </c>
      <c r="E74" s="1">
        <v>109</v>
      </c>
      <c r="F74" s="1">
        <v>0</v>
      </c>
      <c r="G74" s="37">
        <v>29430</v>
      </c>
      <c r="H74" s="37">
        <v>2943</v>
      </c>
      <c r="I74" s="47">
        <v>41050</v>
      </c>
      <c r="J74" s="47">
        <v>41780</v>
      </c>
      <c r="K74" s="47">
        <v>42095</v>
      </c>
      <c r="L74" s="30">
        <v>266</v>
      </c>
      <c r="M74" s="67" t="s">
        <v>66</v>
      </c>
      <c r="N74" s="48">
        <v>1045</v>
      </c>
      <c r="O74" s="48"/>
      <c r="P74" s="48"/>
      <c r="Q74" s="48"/>
      <c r="R74" s="48"/>
    </row>
    <row r="75" spans="2:18" s="2" customFormat="1" ht="11.25">
      <c r="B75" s="65" t="s">
        <v>165</v>
      </c>
      <c r="C75" s="65" t="s">
        <v>55</v>
      </c>
      <c r="D75" s="2" t="s">
        <v>166</v>
      </c>
      <c r="E75" s="1">
        <v>60.8</v>
      </c>
      <c r="F75" s="1">
        <v>0</v>
      </c>
      <c r="G75" s="37">
        <v>21688.5</v>
      </c>
      <c r="H75" s="37">
        <v>2168.85</v>
      </c>
      <c r="I75" s="47">
        <v>41428</v>
      </c>
      <c r="J75" s="47">
        <v>42095</v>
      </c>
      <c r="K75" s="47">
        <v>42095</v>
      </c>
      <c r="L75" s="30">
        <v>266</v>
      </c>
      <c r="M75" s="67" t="s">
        <v>133</v>
      </c>
      <c r="N75" s="48">
        <v>667</v>
      </c>
      <c r="O75" s="48"/>
      <c r="P75" s="48"/>
      <c r="Q75" s="48"/>
      <c r="R75" s="48"/>
    </row>
    <row r="76" spans="2:18" s="2" customFormat="1" ht="11.25">
      <c r="B76" s="65" t="s">
        <v>167</v>
      </c>
      <c r="C76" s="65" t="s">
        <v>55</v>
      </c>
      <c r="D76" s="2" t="s">
        <v>168</v>
      </c>
      <c r="E76" s="1">
        <v>35.5</v>
      </c>
      <c r="F76" s="1">
        <v>0</v>
      </c>
      <c r="G76" s="37">
        <v>14235.5</v>
      </c>
      <c r="H76" s="37">
        <v>1423.55</v>
      </c>
      <c r="I76" s="47">
        <v>41428</v>
      </c>
      <c r="J76" s="47">
        <v>42095</v>
      </c>
      <c r="K76" s="47">
        <v>42095</v>
      </c>
      <c r="L76" s="30">
        <v>266</v>
      </c>
      <c r="M76" s="67" t="s">
        <v>141</v>
      </c>
      <c r="N76" s="48">
        <v>667</v>
      </c>
      <c r="O76" s="48"/>
      <c r="P76" s="48"/>
      <c r="Q76" s="48"/>
      <c r="R76" s="48"/>
    </row>
    <row r="77" spans="2:18" s="2" customFormat="1" ht="11.25">
      <c r="B77" s="65" t="s">
        <v>169</v>
      </c>
      <c r="C77" s="65" t="s">
        <v>55</v>
      </c>
      <c r="D77" s="2" t="s">
        <v>170</v>
      </c>
      <c r="E77" s="1">
        <v>12</v>
      </c>
      <c r="F77" s="1">
        <v>0</v>
      </c>
      <c r="G77" s="37">
        <v>3600</v>
      </c>
      <c r="H77" s="37"/>
      <c r="I77" s="47">
        <v>41815</v>
      </c>
      <c r="J77" s="47">
        <v>42095</v>
      </c>
      <c r="K77" s="47">
        <v>42095</v>
      </c>
      <c r="L77" s="30">
        <v>266</v>
      </c>
      <c r="M77" s="67" t="s">
        <v>133</v>
      </c>
      <c r="N77" s="48">
        <v>280</v>
      </c>
      <c r="O77" s="48"/>
      <c r="P77" s="48"/>
      <c r="Q77" s="48"/>
      <c r="R77" s="48"/>
    </row>
    <row r="78" spans="2:18" s="2" customFormat="1" ht="11.25">
      <c r="B78" s="65" t="s">
        <v>171</v>
      </c>
      <c r="C78" s="65" t="s">
        <v>55</v>
      </c>
      <c r="D78" s="2" t="s">
        <v>172</v>
      </c>
      <c r="E78" s="1">
        <v>73</v>
      </c>
      <c r="F78" s="1">
        <v>1253</v>
      </c>
      <c r="G78" s="37">
        <v>50091.79</v>
      </c>
      <c r="H78" s="37">
        <v>16530.29</v>
      </c>
      <c r="I78" s="47">
        <v>41424</v>
      </c>
      <c r="J78" s="47">
        <v>41957</v>
      </c>
      <c r="K78" s="47">
        <v>42138</v>
      </c>
      <c r="L78" s="30">
        <v>309</v>
      </c>
      <c r="M78" s="67" t="s">
        <v>153</v>
      </c>
      <c r="N78" s="48">
        <v>714</v>
      </c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2014-07-11T00:52:44Z</dcterms:modified>
  <cp:category/>
  <cp:version/>
  <cp:contentType/>
  <cp:contentStatus/>
</cp:coreProperties>
</file>