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<sst xmlns="http://schemas.openxmlformats.org/spreadsheetml/2006/main" count="264" uniqueCount="162">
  <si>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</si>
  <si>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</si>
  <si>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</si>
  <si>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</si>
  <si>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</si>
  <si>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</si>
  <si>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</si>
  <si>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</si>
  <si>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</si>
  <si>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</si>
  <si>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</si>
  <si>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</si>
  <si>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</si>
  <si>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</si>
  <si>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</si>
  <si>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</si>
  <si>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</si>
  <si>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</si>
  <si>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</si>
  <si>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</si>
  <si>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</si>
  <si>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</si>
  <si>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</si>
  <si>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</si>
  <si>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</si>
  <si>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</si>
  <si>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</si>
  <si>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</si>
  <si>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</si>
  <si>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</si>
  <si>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</si>
  <si>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</si>
  <si>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</si>
  <si>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</si>
  <si>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</si>
  <si>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</si>
  <si>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</si>
  <si>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</si>
  <si>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</si>
  <si>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</si>
  <si>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</si>
  <si>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</si>
  <si>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</si>
  <si>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</si>
  <si>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</si>
  <si>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</si>
  <si>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</si>
  <si>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</si>
  <si>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</si>
  <si>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</si>
  <si>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</si>
  <si>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</si>
  <si>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</si>
  <si>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</si>
  <si>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190060901</t>
  </si>
  <si>
    <t>1</t>
  </si>
  <si>
    <t>SOFTSHELL</t>
  </si>
  <si>
    <t>VERN BARNETT</t>
  </si>
  <si>
    <t>550871402</t>
  </si>
  <si>
    <t>NORTH BRANCH #1</t>
  </si>
  <si>
    <t>LYNNDALE FARMS</t>
  </si>
  <si>
    <t>550821401</t>
  </si>
  <si>
    <t>HILL TOP MIXED HARDWOOD</t>
  </si>
  <si>
    <t>STURGILL PRECISION FORESTRY</t>
  </si>
  <si>
    <t>550801301</t>
  </si>
  <si>
    <t>BROADWAY MIX</t>
  </si>
  <si>
    <t>550671101</t>
  </si>
  <si>
    <t>WIRELINE #3</t>
  </si>
  <si>
    <t>550711201</t>
  </si>
  <si>
    <t>WELLS ASPEN MIX</t>
  </si>
  <si>
    <t>250011201</t>
  </si>
  <si>
    <t>WINTERGREEN TRAIL</t>
  </si>
  <si>
    <t>BILLSBY LUMBER COMPANY</t>
  </si>
  <si>
    <t>250021201</t>
  </si>
  <si>
    <t>BUCHANAN ROAD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</si>
  <si>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</si>
  <si>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</si>
  <si>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</si>
  <si>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</si>
  <si>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</si>
  <si>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</si>
  <si>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</si>
  <si>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</si>
  <si>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</si>
  <si>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</si>
  <si>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</si>
  <si>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</si>
  <si>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</si>
  <si>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</si>
  <si>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</si>
  <si>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</si>
  <si>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</si>
  <si>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</si>
  <si>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</si>
  <si>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</si>
  <si>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</si>
  <si>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</si>
  <si>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HYDROLAKE, INC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</si>
  <si>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</si>
  <si>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</si>
  <si>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</si>
  <si>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</si>
  <si>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</si>
  <si>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</si>
  <si>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</si>
  <si>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</si>
  <si>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</si>
  <si>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</si>
  <si>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</si>
  <si>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</si>
  <si>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</si>
  <si>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</si>
  <si>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</si>
  <si>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</si>
  <si>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190331401</t>
  </si>
  <si>
    <t>SPARTAN ASPEN</t>
  </si>
  <si>
    <t>MERRILL WOOD PRODUCTS, INC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</si>
  <si>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</si>
  <si>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</si>
  <si>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</si>
  <si>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</si>
  <si>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</si>
  <si>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</si>
  <si>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</si>
  <si>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</si>
  <si>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</si>
  <si>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</si>
  <si>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</si>
  <si>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</si>
  <si>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</si>
  <si>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</si>
  <si>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260011201</t>
  </si>
  <si>
    <t>SHARONVILLE SECTION 27</t>
  </si>
  <si>
    <t>260021201</t>
  </si>
  <si>
    <t>SHARONVILLE FISHVILLE RD</t>
  </si>
  <si>
    <t>190011501</t>
  </si>
  <si>
    <t>SPICEBUSH</t>
  </si>
  <si>
    <t>ATWOOD TIMBER &amp; LUMBER</t>
  </si>
  <si>
    <t>190031501</t>
  </si>
  <si>
    <t>WILLOW</t>
  </si>
  <si>
    <t>190041501</t>
  </si>
  <si>
    <t>SUMAC</t>
  </si>
  <si>
    <t>190051501</t>
  </si>
  <si>
    <t>SERVICEBERRY</t>
  </si>
  <si>
    <t>190061501</t>
  </si>
  <si>
    <t>VIBURNUM</t>
  </si>
  <si>
    <t>190071501</t>
  </si>
  <si>
    <t>DOGWOOD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</si>
  <si>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</si>
  <si>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</si>
  <si>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</si>
  <si>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</si>
  <si>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</si>
  <si>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</si>
  <si>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>280011501</t>
  </si>
  <si>
    <t>NORWAY LAKE ASPEN</t>
  </si>
  <si>
    <t>550891501</t>
  </si>
  <si>
    <t>HURDS CORNER #2</t>
  </si>
  <si>
    <t>550881501</t>
  </si>
  <si>
    <t>HURDS CORNER #1</t>
  </si>
  <si>
    <t>LANNY BENSINGER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</si>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</sst>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2004.3</v>
      </c>
      <c r="L17" s="30"/>
    </row>
    <row r="18" spans="4:12" ht="12.75">
      <c r="D18" s="12" t="s">
        <v>37</v>
      </c>
      <c r="G18" s="21">
        <f>DSUM(DATABASE,5,U15:U16)</f>
        <v>27359.300000000003</v>
      </c>
      <c r="L18" s="30"/>
    </row>
    <row r="19" spans="4:12" ht="12.75">
      <c r="D19" s="12" t="s">
        <v>34</v>
      </c>
      <c r="G19" s="18">
        <f>DSUM(DATABASE,6,V15:V16)</f>
        <v>1639357.2399999995</v>
      </c>
      <c r="L19" s="30"/>
    </row>
    <row r="20" spans="4:12" ht="12.75">
      <c r="D20" s="12" t="s">
        <v>38</v>
      </c>
      <c r="G20" s="18">
        <f>DSUM(DATABASE,7,W15:W16)</f>
        <v>904916.8700000001</v>
      </c>
      <c r="L20" s="30"/>
    </row>
    <row r="21" spans="4:12" ht="12.75">
      <c r="D21" s="12" t="s">
        <v>35</v>
      </c>
      <c r="E21" s="22"/>
      <c r="F21" s="22"/>
      <c r="G21" s="18">
        <f>+G19-G20</f>
        <v>734440.3699999994</v>
      </c>
      <c r="L21" s="30"/>
    </row>
    <row r="22" spans="4:12" ht="12.75">
      <c r="D22" s="12" t="s">
        <v>44</v>
      </c>
      <c r="E22" s="22"/>
      <c r="F22" s="22"/>
      <c r="G22" s="45">
        <f>+G20/G19</f>
        <v>0.5519949208874085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1.3681725444476829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-3081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86.5</v>
      </c>
      <c r="F32" s="1">
        <v>0</v>
      </c>
      <c r="G32" s="37">
        <v>12900</v>
      </c>
      <c r="H32" s="37">
        <v>6450</v>
      </c>
      <c r="I32" s="47">
        <v>40079</v>
      </c>
      <c r="J32" s="47">
        <v>40369</v>
      </c>
      <c r="K32" s="47">
        <v>40369</v>
      </c>
      <c r="L32" s="30">
        <v>-1915</v>
      </c>
      <c r="M32" s="67" t="s">
        <v>57</v>
      </c>
      <c r="N32" s="48">
        <v>290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12</v>
      </c>
      <c r="F33" s="1">
        <v>0</v>
      </c>
      <c r="G33" s="37">
        <v>3600</v>
      </c>
      <c r="H33" s="37">
        <v>1800</v>
      </c>
      <c r="I33" s="47">
        <v>41815</v>
      </c>
      <c r="J33" s="47">
        <v>42095</v>
      </c>
      <c r="K33" s="47">
        <v>42095</v>
      </c>
      <c r="L33" s="30">
        <v>-189</v>
      </c>
      <c r="M33" s="67" t="s">
        <v>60</v>
      </c>
      <c r="N33" s="48">
        <v>280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9.8</v>
      </c>
      <c r="F34" s="1">
        <v>0</v>
      </c>
      <c r="G34" s="37">
        <v>6242.6</v>
      </c>
      <c r="H34" s="37">
        <v>624.26</v>
      </c>
      <c r="I34" s="47">
        <v>41873</v>
      </c>
      <c r="J34" s="47">
        <v>42278</v>
      </c>
      <c r="K34" s="47">
        <v>42278</v>
      </c>
      <c r="L34" s="30">
        <v>-6</v>
      </c>
      <c r="M34" s="67" t="s">
        <v>63</v>
      </c>
      <c r="N34" s="48">
        <v>405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60.8</v>
      </c>
      <c r="F35" s="1">
        <v>0</v>
      </c>
      <c r="G35" s="37">
        <v>21688.5</v>
      </c>
      <c r="H35" s="37">
        <v>21688.5</v>
      </c>
      <c r="I35" s="47">
        <v>41428</v>
      </c>
      <c r="J35" s="47">
        <v>42095</v>
      </c>
      <c r="K35" s="47">
        <v>42292</v>
      </c>
      <c r="L35" s="30">
        <v>8</v>
      </c>
      <c r="M35" s="67" t="s">
        <v>60</v>
      </c>
      <c r="N35" s="48">
        <v>864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55</v>
      </c>
      <c r="D36" s="46" t="s">
        <v>67</v>
      </c>
      <c r="E36" s="1">
        <v>19.9</v>
      </c>
      <c r="F36" s="1">
        <v>482.5</v>
      </c>
      <c r="G36" s="37">
        <v>6501.4</v>
      </c>
      <c r="H36" s="37">
        <v>6501.4</v>
      </c>
      <c r="I36" s="47">
        <v>41050</v>
      </c>
      <c r="J36" s="47">
        <v>41780</v>
      </c>
      <c r="K36" s="47">
        <v>42369</v>
      </c>
      <c r="L36" s="30">
        <v>85</v>
      </c>
      <c r="M36" s="67" t="s">
        <v>63</v>
      </c>
      <c r="N36" s="48">
        <v>1319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55</v>
      </c>
      <c r="D37" s="46" t="s">
        <v>69</v>
      </c>
      <c r="E37" s="1">
        <v>109</v>
      </c>
      <c r="F37" s="1">
        <v>0</v>
      </c>
      <c r="G37" s="37">
        <v>32372</v>
      </c>
      <c r="H37" s="37">
        <v>30901</v>
      </c>
      <c r="I37" s="47">
        <v>41050</v>
      </c>
      <c r="J37" s="47">
        <v>41780</v>
      </c>
      <c r="K37" s="47">
        <v>42369</v>
      </c>
      <c r="L37" s="30">
        <v>85</v>
      </c>
      <c r="M37" s="67" t="s">
        <v>63</v>
      </c>
      <c r="N37" s="48">
        <v>1319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55</v>
      </c>
      <c r="D38" s="46" t="s">
        <v>71</v>
      </c>
      <c r="E38" s="1">
        <v>172</v>
      </c>
      <c r="F38" s="1">
        <v>0</v>
      </c>
      <c r="G38" s="37">
        <v>102512</v>
      </c>
      <c r="H38" s="37">
        <v>86420</v>
      </c>
      <c r="I38" s="47">
        <v>41212</v>
      </c>
      <c r="J38" s="47">
        <v>42093</v>
      </c>
      <c r="K38" s="47">
        <v>42401</v>
      </c>
      <c r="L38" s="30">
        <v>117</v>
      </c>
      <c r="M38" s="67" t="s">
        <v>72</v>
      </c>
      <c r="N38" s="48">
        <v>1189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55</v>
      </c>
      <c r="D39" s="46" t="s">
        <v>74</v>
      </c>
      <c r="E39" s="1">
        <v>104</v>
      </c>
      <c r="F39" s="1">
        <v>0</v>
      </c>
      <c r="G39" s="37">
        <v>63024</v>
      </c>
      <c r="H39" s="37">
        <v>63024</v>
      </c>
      <c r="I39" s="47">
        <v>41212</v>
      </c>
      <c r="J39" s="47">
        <v>42093</v>
      </c>
      <c r="K39" s="47">
        <v>42401</v>
      </c>
      <c r="L39" s="30">
        <v>117</v>
      </c>
      <c r="M39" s="67" t="s">
        <v>72</v>
      </c>
      <c r="N39" s="48">
        <v>1189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55</v>
      </c>
      <c r="D40" s="46" t="s">
        <v>76</v>
      </c>
      <c r="E40" s="1">
        <v>60</v>
      </c>
      <c r="F40" s="1">
        <v>1184</v>
      </c>
      <c r="G40" s="37">
        <v>40658.53</v>
      </c>
      <c r="H40" s="37">
        <v>40658.53</v>
      </c>
      <c r="I40" s="47">
        <v>42076</v>
      </c>
      <c r="J40" s="47">
        <v>42429</v>
      </c>
      <c r="K40" s="47">
        <v>42429</v>
      </c>
      <c r="L40" s="30">
        <v>145</v>
      </c>
      <c r="M40" s="67" t="s">
        <v>72</v>
      </c>
      <c r="N40" s="48">
        <v>353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12</v>
      </c>
      <c r="F41" s="1">
        <v>344</v>
      </c>
      <c r="G41" s="37">
        <v>6521.1</v>
      </c>
      <c r="H41" s="37">
        <v>6521.1</v>
      </c>
      <c r="I41" s="47">
        <v>42090</v>
      </c>
      <c r="J41" s="47">
        <v>42429</v>
      </c>
      <c r="K41" s="47">
        <v>42429</v>
      </c>
      <c r="L41" s="5">
        <v>145</v>
      </c>
      <c r="M41" s="46" t="s">
        <v>79</v>
      </c>
      <c r="N41" s="2">
        <v>339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5</v>
      </c>
      <c r="F42" s="1">
        <v>97</v>
      </c>
      <c r="G42" s="37">
        <v>1370.2</v>
      </c>
      <c r="H42" s="37">
        <v>1370.2</v>
      </c>
      <c r="I42" s="47">
        <v>42090</v>
      </c>
      <c r="J42" s="47">
        <v>42429</v>
      </c>
      <c r="K42" s="47">
        <v>42429</v>
      </c>
      <c r="L42" s="30">
        <v>145</v>
      </c>
      <c r="M42" s="67" t="s">
        <v>79</v>
      </c>
      <c r="N42" s="48">
        <v>339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55</v>
      </c>
      <c r="D43" s="2" t="s">
        <v>83</v>
      </c>
      <c r="E43" s="1">
        <v>37</v>
      </c>
      <c r="F43" s="1">
        <v>611.2</v>
      </c>
      <c r="G43" s="37">
        <v>7615.6</v>
      </c>
      <c r="H43" s="37">
        <v>7615.6</v>
      </c>
      <c r="I43" s="47">
        <v>42090</v>
      </c>
      <c r="J43" s="47">
        <v>42429</v>
      </c>
      <c r="K43" s="47">
        <v>42429</v>
      </c>
      <c r="L43" s="30">
        <v>145</v>
      </c>
      <c r="M43" s="67" t="s">
        <v>79</v>
      </c>
      <c r="N43" s="48">
        <v>339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55</v>
      </c>
      <c r="D44" s="2" t="s">
        <v>85</v>
      </c>
      <c r="E44" s="1">
        <v>42</v>
      </c>
      <c r="F44" s="1">
        <v>1130.8</v>
      </c>
      <c r="G44" s="37">
        <v>15576.9</v>
      </c>
      <c r="H44" s="37">
        <v>1557.69</v>
      </c>
      <c r="I44" s="47">
        <v>42090</v>
      </c>
      <c r="J44" s="47">
        <v>42429</v>
      </c>
      <c r="K44" s="47">
        <v>42429</v>
      </c>
      <c r="L44" s="30">
        <v>145</v>
      </c>
      <c r="M44" s="67" t="s">
        <v>79</v>
      </c>
      <c r="N44" s="48">
        <v>339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55</v>
      </c>
      <c r="D45" s="2" t="s">
        <v>87</v>
      </c>
      <c r="E45" s="1">
        <v>78</v>
      </c>
      <c r="F45" s="1">
        <v>1526</v>
      </c>
      <c r="G45" s="37">
        <v>56138.6</v>
      </c>
      <c r="H45" s="37">
        <v>56138.6</v>
      </c>
      <c r="I45" s="47">
        <v>42069</v>
      </c>
      <c r="J45" s="47">
        <v>42429</v>
      </c>
      <c r="K45" s="47">
        <v>42429</v>
      </c>
      <c r="L45" s="30">
        <v>145</v>
      </c>
      <c r="M45" s="67" t="s">
        <v>88</v>
      </c>
      <c r="N45" s="48">
        <v>360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55</v>
      </c>
      <c r="D46" s="2" t="s">
        <v>90</v>
      </c>
      <c r="E46" s="1">
        <v>22</v>
      </c>
      <c r="F46" s="1">
        <v>237.4</v>
      </c>
      <c r="G46" s="37">
        <v>5636.2</v>
      </c>
      <c r="H46" s="37">
        <v>563.62</v>
      </c>
      <c r="I46" s="47">
        <v>42090</v>
      </c>
      <c r="J46" s="47">
        <v>42429</v>
      </c>
      <c r="K46" s="47">
        <v>42429</v>
      </c>
      <c r="L46" s="30">
        <v>145</v>
      </c>
      <c r="M46" s="67" t="s">
        <v>79</v>
      </c>
      <c r="N46" s="48">
        <v>339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55</v>
      </c>
      <c r="D47" s="2" t="s">
        <v>92</v>
      </c>
      <c r="E47" s="1">
        <v>75</v>
      </c>
      <c r="F47" s="1">
        <v>1010.2</v>
      </c>
      <c r="G47" s="37">
        <v>35575</v>
      </c>
      <c r="H47" s="37">
        <v>35575</v>
      </c>
      <c r="I47" s="47">
        <v>42076</v>
      </c>
      <c r="J47" s="47">
        <v>42429</v>
      </c>
      <c r="K47" s="47">
        <v>42429</v>
      </c>
      <c r="L47" s="30">
        <v>145</v>
      </c>
      <c r="M47" s="67" t="s">
        <v>72</v>
      </c>
      <c r="N47" s="48">
        <v>353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55</v>
      </c>
      <c r="D48" s="2" t="s">
        <v>94</v>
      </c>
      <c r="E48" s="1">
        <v>10</v>
      </c>
      <c r="F48" s="1">
        <v>62.2</v>
      </c>
      <c r="G48" s="37">
        <v>15212.8</v>
      </c>
      <c r="H48" s="37">
        <v>1521.28</v>
      </c>
      <c r="I48" s="47">
        <v>42076</v>
      </c>
      <c r="J48" s="47">
        <v>42429</v>
      </c>
      <c r="K48" s="47">
        <v>42429</v>
      </c>
      <c r="L48" s="30">
        <v>145</v>
      </c>
      <c r="M48" s="67" t="s">
        <v>72</v>
      </c>
      <c r="N48" s="48">
        <v>353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55</v>
      </c>
      <c r="D49" s="2" t="s">
        <v>96</v>
      </c>
      <c r="E49" s="1">
        <v>14</v>
      </c>
      <c r="F49" s="1">
        <v>701.2</v>
      </c>
      <c r="G49" s="37">
        <v>63552</v>
      </c>
      <c r="H49" s="37">
        <v>6355.2</v>
      </c>
      <c r="I49" s="47">
        <v>42068</v>
      </c>
      <c r="J49" s="47">
        <v>42429</v>
      </c>
      <c r="K49" s="47">
        <v>42429</v>
      </c>
      <c r="L49" s="30">
        <v>145</v>
      </c>
      <c r="M49" s="67" t="s">
        <v>97</v>
      </c>
      <c r="N49" s="48">
        <v>361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55</v>
      </c>
      <c r="D50" s="2" t="s">
        <v>99</v>
      </c>
      <c r="E50" s="1">
        <v>45</v>
      </c>
      <c r="F50" s="1">
        <v>1035</v>
      </c>
      <c r="G50" s="37">
        <v>67261</v>
      </c>
      <c r="H50" s="37">
        <v>67261</v>
      </c>
      <c r="I50" s="47">
        <v>42069</v>
      </c>
      <c r="J50" s="47">
        <v>42429</v>
      </c>
      <c r="K50" s="47">
        <v>42429</v>
      </c>
      <c r="L50" s="30">
        <v>145</v>
      </c>
      <c r="M50" s="67" t="s">
        <v>88</v>
      </c>
      <c r="N50" s="48">
        <v>360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55</v>
      </c>
      <c r="D51" s="2" t="s">
        <v>101</v>
      </c>
      <c r="E51" s="1">
        <v>7</v>
      </c>
      <c r="F51" s="1">
        <v>246.9</v>
      </c>
      <c r="G51" s="37">
        <v>8550.89</v>
      </c>
      <c r="H51" s="37">
        <v>8550.89</v>
      </c>
      <c r="I51" s="47">
        <v>42090</v>
      </c>
      <c r="J51" s="47">
        <v>42429</v>
      </c>
      <c r="K51" s="47">
        <v>42429</v>
      </c>
      <c r="L51" s="30">
        <v>145</v>
      </c>
      <c r="M51" s="67" t="s">
        <v>79</v>
      </c>
      <c r="N51" s="48">
        <v>339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55</v>
      </c>
      <c r="D52" s="2" t="s">
        <v>103</v>
      </c>
      <c r="E52" s="1">
        <v>6</v>
      </c>
      <c r="F52" s="1">
        <v>114.4</v>
      </c>
      <c r="G52" s="37">
        <v>3536</v>
      </c>
      <c r="H52" s="37">
        <v>3536</v>
      </c>
      <c r="I52" s="47">
        <v>42114</v>
      </c>
      <c r="J52" s="47">
        <v>42429</v>
      </c>
      <c r="K52" s="47">
        <v>42429</v>
      </c>
      <c r="L52" s="30">
        <v>145</v>
      </c>
      <c r="M52" s="67" t="s">
        <v>104</v>
      </c>
      <c r="N52" s="48">
        <v>315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55</v>
      </c>
      <c r="D53" s="2" t="s">
        <v>106</v>
      </c>
      <c r="E53" s="1">
        <v>10</v>
      </c>
      <c r="F53" s="1">
        <v>269.2</v>
      </c>
      <c r="G53" s="37">
        <v>10050.02</v>
      </c>
      <c r="H53" s="37">
        <v>1005</v>
      </c>
      <c r="I53" s="47">
        <v>42072</v>
      </c>
      <c r="J53" s="47">
        <v>42429</v>
      </c>
      <c r="K53" s="47">
        <v>42429</v>
      </c>
      <c r="L53" s="30">
        <v>145</v>
      </c>
      <c r="M53" s="67" t="s">
        <v>97</v>
      </c>
      <c r="N53" s="48">
        <v>357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55</v>
      </c>
      <c r="D54" s="2" t="s">
        <v>108</v>
      </c>
      <c r="E54" s="1">
        <v>2</v>
      </c>
      <c r="F54" s="1">
        <v>2</v>
      </c>
      <c r="G54" s="37">
        <v>40.02</v>
      </c>
      <c r="H54" s="37">
        <v>40.02</v>
      </c>
      <c r="I54" s="47">
        <v>42069</v>
      </c>
      <c r="J54" s="47">
        <v>42429</v>
      </c>
      <c r="K54" s="47">
        <v>42429</v>
      </c>
      <c r="L54" s="30">
        <v>145</v>
      </c>
      <c r="M54" s="67" t="s">
        <v>109</v>
      </c>
      <c r="N54" s="48">
        <v>360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55</v>
      </c>
      <c r="D55" s="2" t="s">
        <v>111</v>
      </c>
      <c r="E55" s="1">
        <v>2</v>
      </c>
      <c r="F55" s="1">
        <v>2</v>
      </c>
      <c r="G55" s="37">
        <v>40.02</v>
      </c>
      <c r="H55" s="37">
        <v>40.02</v>
      </c>
      <c r="I55" s="47">
        <v>42069</v>
      </c>
      <c r="J55" s="47">
        <v>42429</v>
      </c>
      <c r="K55" s="47">
        <v>42429</v>
      </c>
      <c r="L55" s="30">
        <v>145</v>
      </c>
      <c r="M55" s="67" t="s">
        <v>109</v>
      </c>
      <c r="N55" s="48">
        <v>360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55</v>
      </c>
      <c r="D56" s="2" t="s">
        <v>113</v>
      </c>
      <c r="E56" s="1">
        <v>2</v>
      </c>
      <c r="F56" s="1">
        <v>2</v>
      </c>
      <c r="G56" s="37">
        <v>20.02</v>
      </c>
      <c r="H56" s="37">
        <v>20.02</v>
      </c>
      <c r="I56" s="47">
        <v>42069</v>
      </c>
      <c r="J56" s="47">
        <v>42429</v>
      </c>
      <c r="K56" s="47">
        <v>42429</v>
      </c>
      <c r="L56" s="30">
        <v>145</v>
      </c>
      <c r="M56" s="67" t="s">
        <v>109</v>
      </c>
      <c r="N56" s="48">
        <v>360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55</v>
      </c>
      <c r="D57" s="2" t="s">
        <v>115</v>
      </c>
      <c r="E57" s="1">
        <v>45</v>
      </c>
      <c r="F57" s="1">
        <v>1728.2</v>
      </c>
      <c r="G57" s="37">
        <v>108612.67</v>
      </c>
      <c r="H57" s="37">
        <v>38014.43</v>
      </c>
      <c r="I57" s="47">
        <v>41976</v>
      </c>
      <c r="J57" s="47">
        <v>42461</v>
      </c>
      <c r="K57" s="47">
        <v>42461</v>
      </c>
      <c r="L57" s="30">
        <v>177</v>
      </c>
      <c r="M57" s="67" t="s">
        <v>116</v>
      </c>
      <c r="N57" s="48">
        <v>485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55</v>
      </c>
      <c r="D58" s="2" t="s">
        <v>118</v>
      </c>
      <c r="E58" s="1">
        <v>78</v>
      </c>
      <c r="F58" s="1">
        <v>3147.8</v>
      </c>
      <c r="G58" s="37">
        <v>167129.21</v>
      </c>
      <c r="H58" s="37">
        <v>16712.92</v>
      </c>
      <c r="I58" s="47">
        <v>41977</v>
      </c>
      <c r="J58" s="47">
        <v>42461</v>
      </c>
      <c r="K58" s="47">
        <v>42461</v>
      </c>
      <c r="L58" s="30">
        <v>177</v>
      </c>
      <c r="M58" s="67" t="s">
        <v>72</v>
      </c>
      <c r="N58" s="48">
        <v>484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55</v>
      </c>
      <c r="D59" s="2" t="s">
        <v>120</v>
      </c>
      <c r="E59" s="1">
        <v>73</v>
      </c>
      <c r="F59" s="1">
        <v>2252.4</v>
      </c>
      <c r="G59" s="37">
        <v>82726.72</v>
      </c>
      <c r="H59" s="37">
        <v>82726.72</v>
      </c>
      <c r="I59" s="47">
        <v>41976</v>
      </c>
      <c r="J59" s="47">
        <v>42461</v>
      </c>
      <c r="K59" s="47">
        <v>42461</v>
      </c>
      <c r="L59" s="30">
        <v>177</v>
      </c>
      <c r="M59" s="67" t="s">
        <v>116</v>
      </c>
      <c r="N59" s="48">
        <v>485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55</v>
      </c>
      <c r="D60" s="2" t="s">
        <v>122</v>
      </c>
      <c r="E60" s="1">
        <v>16.3</v>
      </c>
      <c r="F60" s="1">
        <v>0</v>
      </c>
      <c r="G60" s="37">
        <v>11736</v>
      </c>
      <c r="H60" s="37">
        <v>11736</v>
      </c>
      <c r="I60" s="47">
        <v>41885</v>
      </c>
      <c r="J60" s="47">
        <v>42461</v>
      </c>
      <c r="K60" s="47">
        <v>42461</v>
      </c>
      <c r="L60" s="30">
        <v>177</v>
      </c>
      <c r="M60" s="67" t="s">
        <v>60</v>
      </c>
      <c r="N60" s="48">
        <v>576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55</v>
      </c>
      <c r="D61" s="2" t="s">
        <v>124</v>
      </c>
      <c r="E61" s="1">
        <v>24.7</v>
      </c>
      <c r="F61" s="1">
        <v>0</v>
      </c>
      <c r="G61" s="37">
        <v>19784.7</v>
      </c>
      <c r="H61" s="37">
        <v>1978.47</v>
      </c>
      <c r="I61" s="47">
        <v>41885</v>
      </c>
      <c r="J61" s="47">
        <v>42461</v>
      </c>
      <c r="K61" s="47">
        <v>42461</v>
      </c>
      <c r="L61" s="30">
        <v>177</v>
      </c>
      <c r="M61" s="67" t="s">
        <v>60</v>
      </c>
      <c r="N61" s="48">
        <v>576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55</v>
      </c>
      <c r="D62" s="2" t="s">
        <v>126</v>
      </c>
      <c r="E62" s="1">
        <v>24.8</v>
      </c>
      <c r="F62" s="1">
        <v>0</v>
      </c>
      <c r="G62" s="37">
        <v>17856</v>
      </c>
      <c r="H62" s="37">
        <v>17856</v>
      </c>
      <c r="I62" s="47">
        <v>41885</v>
      </c>
      <c r="J62" s="47">
        <v>42461</v>
      </c>
      <c r="K62" s="47">
        <v>42461</v>
      </c>
      <c r="L62" s="30">
        <v>177</v>
      </c>
      <c r="M62" s="67" t="s">
        <v>60</v>
      </c>
      <c r="N62" s="48">
        <v>576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55</v>
      </c>
      <c r="D63" s="2" t="s">
        <v>128</v>
      </c>
      <c r="E63" s="1">
        <v>38.7</v>
      </c>
      <c r="F63" s="1">
        <v>0</v>
      </c>
      <c r="G63" s="37">
        <v>26703</v>
      </c>
      <c r="H63" s="37">
        <v>26703</v>
      </c>
      <c r="I63" s="47">
        <v>41873</v>
      </c>
      <c r="J63" s="47">
        <v>42461</v>
      </c>
      <c r="K63" s="47">
        <v>42461</v>
      </c>
      <c r="L63" s="30">
        <v>177</v>
      </c>
      <c r="M63" s="67" t="s">
        <v>63</v>
      </c>
      <c r="N63" s="48">
        <v>588</v>
      </c>
      <c r="O63" s="48"/>
      <c r="P63" s="48"/>
      <c r="Q63" s="48"/>
      <c r="R63" s="48"/>
    </row>
    <row r="64" spans="2:18" s="2" customFormat="1" ht="11.25">
      <c r="B64" s="65" t="s">
        <v>129</v>
      </c>
      <c r="C64" s="65" t="s">
        <v>55</v>
      </c>
      <c r="D64" s="2" t="s">
        <v>130</v>
      </c>
      <c r="E64" s="1">
        <v>18.7</v>
      </c>
      <c r="F64" s="1">
        <v>0</v>
      </c>
      <c r="G64" s="37">
        <v>11706.2</v>
      </c>
      <c r="H64" s="37">
        <v>500</v>
      </c>
      <c r="I64" s="47">
        <v>42100</v>
      </c>
      <c r="J64" s="47">
        <v>42461</v>
      </c>
      <c r="K64" s="47">
        <v>42461</v>
      </c>
      <c r="L64" s="30">
        <v>177</v>
      </c>
      <c r="M64" s="67" t="s">
        <v>60</v>
      </c>
      <c r="N64" s="48">
        <v>361</v>
      </c>
      <c r="O64" s="48"/>
      <c r="P64" s="48"/>
      <c r="Q64" s="48"/>
      <c r="R64" s="48"/>
    </row>
    <row r="65" spans="2:18" s="2" customFormat="1" ht="11.25">
      <c r="B65" s="65" t="s">
        <v>131</v>
      </c>
      <c r="C65" s="65" t="s">
        <v>55</v>
      </c>
      <c r="D65" s="2" t="s">
        <v>132</v>
      </c>
      <c r="E65" s="1">
        <v>21.5</v>
      </c>
      <c r="F65" s="1">
        <v>554.3</v>
      </c>
      <c r="G65" s="37">
        <v>9336.5</v>
      </c>
      <c r="H65" s="37">
        <v>933.65</v>
      </c>
      <c r="I65" s="47">
        <v>42178</v>
      </c>
      <c r="J65" s="47">
        <v>42551</v>
      </c>
      <c r="K65" s="47">
        <v>42551</v>
      </c>
      <c r="L65" s="30">
        <v>267</v>
      </c>
      <c r="M65" s="67" t="s">
        <v>63</v>
      </c>
      <c r="N65" s="48">
        <v>373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55</v>
      </c>
      <c r="D66" s="2" t="s">
        <v>134</v>
      </c>
      <c r="E66" s="1">
        <v>24</v>
      </c>
      <c r="F66" s="1">
        <v>691.6</v>
      </c>
      <c r="G66" s="37">
        <v>10989.25</v>
      </c>
      <c r="H66" s="37">
        <v>1098.93</v>
      </c>
      <c r="I66" s="47">
        <v>42178</v>
      </c>
      <c r="J66" s="47">
        <v>42551</v>
      </c>
      <c r="K66" s="47">
        <v>42551</v>
      </c>
      <c r="L66" s="30">
        <v>267</v>
      </c>
      <c r="M66" s="67" t="s">
        <v>63</v>
      </c>
      <c r="N66" s="48">
        <v>373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55</v>
      </c>
      <c r="D67" s="2" t="s">
        <v>136</v>
      </c>
      <c r="E67" s="1">
        <v>24</v>
      </c>
      <c r="F67" s="1">
        <v>751.5</v>
      </c>
      <c r="G67" s="37">
        <v>41192.65</v>
      </c>
      <c r="H67" s="37">
        <v>4119.27</v>
      </c>
      <c r="I67" s="47">
        <v>42262</v>
      </c>
      <c r="J67" s="47">
        <v>42611</v>
      </c>
      <c r="K67" s="47">
        <v>42611</v>
      </c>
      <c r="L67" s="30">
        <v>327</v>
      </c>
      <c r="M67" s="67" t="s">
        <v>137</v>
      </c>
      <c r="N67" s="48">
        <v>349</v>
      </c>
      <c r="O67" s="48"/>
      <c r="P67" s="48"/>
      <c r="Q67" s="48"/>
      <c r="R67" s="48"/>
    </row>
    <row r="68" spans="2:18" s="2" customFormat="1" ht="11.25">
      <c r="B68" s="65" t="s">
        <v>138</v>
      </c>
      <c r="C68" s="65" t="s">
        <v>55</v>
      </c>
      <c r="D68" s="2" t="s">
        <v>139</v>
      </c>
      <c r="E68" s="1">
        <v>20</v>
      </c>
      <c r="F68" s="1">
        <v>237</v>
      </c>
      <c r="G68" s="37">
        <v>5562.39</v>
      </c>
      <c r="H68" s="37">
        <v>556.24</v>
      </c>
      <c r="I68" s="47">
        <v>42270</v>
      </c>
      <c r="J68" s="47">
        <v>42611</v>
      </c>
      <c r="K68" s="47">
        <v>42611</v>
      </c>
      <c r="L68" s="30">
        <v>327</v>
      </c>
      <c r="M68" s="67" t="s">
        <v>79</v>
      </c>
      <c r="N68" s="48">
        <v>341</v>
      </c>
      <c r="O68" s="48"/>
      <c r="P68" s="48"/>
      <c r="Q68" s="48"/>
      <c r="R68" s="48"/>
    </row>
    <row r="69" spans="2:18" s="2" customFormat="1" ht="11.25">
      <c r="B69" s="65" t="s">
        <v>140</v>
      </c>
      <c r="C69" s="65" t="s">
        <v>55</v>
      </c>
      <c r="D69" s="2" t="s">
        <v>141</v>
      </c>
      <c r="E69" s="1">
        <v>10</v>
      </c>
      <c r="F69" s="1">
        <v>182.4</v>
      </c>
      <c r="G69" s="37">
        <v>15027.7</v>
      </c>
      <c r="H69" s="37">
        <v>1502.77</v>
      </c>
      <c r="I69" s="47">
        <v>42265</v>
      </c>
      <c r="J69" s="47">
        <v>42611</v>
      </c>
      <c r="K69" s="47">
        <v>42611</v>
      </c>
      <c r="L69" s="30">
        <v>327</v>
      </c>
      <c r="M69" s="67" t="s">
        <v>72</v>
      </c>
      <c r="N69" s="48">
        <v>346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55</v>
      </c>
      <c r="D70" s="2" t="s">
        <v>143</v>
      </c>
      <c r="E70" s="1">
        <v>56</v>
      </c>
      <c r="F70" s="1">
        <v>467</v>
      </c>
      <c r="G70" s="37">
        <v>7939</v>
      </c>
      <c r="H70" s="37">
        <v>793.9</v>
      </c>
      <c r="I70" s="47">
        <v>42270</v>
      </c>
      <c r="J70" s="47">
        <v>42611</v>
      </c>
      <c r="K70" s="47">
        <v>42611</v>
      </c>
      <c r="L70" s="30">
        <v>327</v>
      </c>
      <c r="M70" s="67" t="s">
        <v>79</v>
      </c>
      <c r="N70" s="48">
        <v>341</v>
      </c>
      <c r="O70" s="48"/>
      <c r="P70" s="48"/>
      <c r="Q70" s="48"/>
      <c r="R70" s="48"/>
    </row>
    <row r="71" spans="2:18" s="2" customFormat="1" ht="11.25">
      <c r="B71" s="65" t="s">
        <v>144</v>
      </c>
      <c r="C71" s="65" t="s">
        <v>55</v>
      </c>
      <c r="D71" s="2" t="s">
        <v>145</v>
      </c>
      <c r="E71" s="1">
        <v>46</v>
      </c>
      <c r="F71" s="1">
        <v>1011.4</v>
      </c>
      <c r="G71" s="37">
        <v>31362.3</v>
      </c>
      <c r="H71" s="37">
        <v>31362.3</v>
      </c>
      <c r="I71" s="47">
        <v>42265</v>
      </c>
      <c r="J71" s="47">
        <v>42611</v>
      </c>
      <c r="K71" s="47">
        <v>42611</v>
      </c>
      <c r="L71" s="30">
        <v>327</v>
      </c>
      <c r="M71" s="67" t="s">
        <v>72</v>
      </c>
      <c r="N71" s="48">
        <v>346</v>
      </c>
      <c r="O71" s="48"/>
      <c r="P71" s="48"/>
      <c r="Q71" s="48"/>
      <c r="R71" s="48"/>
    </row>
    <row r="72" spans="2:18" s="2" customFormat="1" ht="11.25">
      <c r="B72" s="65" t="s">
        <v>146</v>
      </c>
      <c r="C72" s="65" t="s">
        <v>55</v>
      </c>
      <c r="D72" s="2" t="s">
        <v>147</v>
      </c>
      <c r="E72" s="1">
        <v>9</v>
      </c>
      <c r="F72" s="1">
        <v>206.8</v>
      </c>
      <c r="G72" s="37">
        <v>13143.2</v>
      </c>
      <c r="H72" s="37">
        <v>13143.2</v>
      </c>
      <c r="I72" s="47">
        <v>42261</v>
      </c>
      <c r="J72" s="47">
        <v>42611</v>
      </c>
      <c r="K72" s="47">
        <v>42611</v>
      </c>
      <c r="L72" s="30">
        <v>327</v>
      </c>
      <c r="M72" s="67" t="s">
        <v>104</v>
      </c>
      <c r="N72" s="48">
        <v>350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55</v>
      </c>
      <c r="D73" s="2" t="s">
        <v>149</v>
      </c>
      <c r="E73" s="1">
        <v>160</v>
      </c>
      <c r="F73" s="1">
        <v>1577.4</v>
      </c>
      <c r="G73" s="37">
        <v>27580.57</v>
      </c>
      <c r="H73" s="37">
        <v>2758.06</v>
      </c>
      <c r="I73" s="47">
        <v>41932</v>
      </c>
      <c r="J73" s="47">
        <v>42643</v>
      </c>
      <c r="K73" s="47">
        <v>42643</v>
      </c>
      <c r="L73" s="30">
        <v>359</v>
      </c>
      <c r="M73" s="67" t="s">
        <v>150</v>
      </c>
      <c r="N73" s="48">
        <v>711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55</v>
      </c>
      <c r="D74" s="2" t="s">
        <v>152</v>
      </c>
      <c r="E74" s="1">
        <v>150</v>
      </c>
      <c r="F74" s="1">
        <v>4684.8</v>
      </c>
      <c r="G74" s="37">
        <v>353306.5</v>
      </c>
      <c r="H74" s="37">
        <v>144855.66</v>
      </c>
      <c r="I74" s="47">
        <v>42009</v>
      </c>
      <c r="J74" s="47">
        <v>42735</v>
      </c>
      <c r="K74" s="47">
        <v>42735</v>
      </c>
      <c r="L74" s="30">
        <v>451</v>
      </c>
      <c r="M74" s="67" t="s">
        <v>153</v>
      </c>
      <c r="N74" s="48">
        <v>726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55</v>
      </c>
      <c r="D75" s="2" t="s">
        <v>155</v>
      </c>
      <c r="E75" s="1">
        <v>27.8</v>
      </c>
      <c r="F75" s="1">
        <v>808.7</v>
      </c>
      <c r="G75" s="37">
        <v>9282</v>
      </c>
      <c r="H75" s="37">
        <v>928.2</v>
      </c>
      <c r="I75" s="47">
        <v>42178</v>
      </c>
      <c r="J75" s="47">
        <v>42826</v>
      </c>
      <c r="K75" s="47">
        <v>42826</v>
      </c>
      <c r="L75" s="30">
        <v>542</v>
      </c>
      <c r="M75" s="67" t="s">
        <v>60</v>
      </c>
      <c r="N75" s="48">
        <v>648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55</v>
      </c>
      <c r="D76" s="2" t="s">
        <v>157</v>
      </c>
      <c r="E76" s="1">
        <v>55.8</v>
      </c>
      <c r="F76" s="1">
        <v>0</v>
      </c>
      <c r="G76" s="37">
        <v>34763.4</v>
      </c>
      <c r="H76" s="37">
        <v>3476.34</v>
      </c>
      <c r="I76" s="47">
        <v>42177</v>
      </c>
      <c r="J76" s="47">
        <v>42826</v>
      </c>
      <c r="K76" s="47">
        <v>42826</v>
      </c>
      <c r="L76" s="30">
        <v>542</v>
      </c>
      <c r="M76" s="67" t="s">
        <v>60</v>
      </c>
      <c r="N76" s="48">
        <v>649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55</v>
      </c>
      <c r="D77" s="2" t="s">
        <v>159</v>
      </c>
      <c r="E77" s="1">
        <v>35.6</v>
      </c>
      <c r="F77" s="1">
        <v>0</v>
      </c>
      <c r="G77" s="37">
        <v>22221.88</v>
      </c>
      <c r="H77" s="37">
        <v>22221.88</v>
      </c>
      <c r="I77" s="47">
        <v>42177</v>
      </c>
      <c r="J77" s="47">
        <v>42840</v>
      </c>
      <c r="K77" s="47">
        <v>42840</v>
      </c>
      <c r="L77" s="30">
        <v>556</v>
      </c>
      <c r="M77" s="67" t="s">
        <v>160</v>
      </c>
      <c r="N77" s="48">
        <v>663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2015-10-09T00:52:26Z</dcterms:modified>
  <cp:category/>
  <cp:version/>
  <cp:contentType/>
  <cp:contentStatus/>
</cp:coreProperties>
</file>