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<sst xmlns="http://schemas.openxmlformats.org/spreadsheetml/2006/main" count="244" uniqueCount="154">
  <si>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</si>
  <si>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</si>
  <si>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</si>
  <si>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</si>
  <si>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</si>
  <si>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</si>
  <si>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</si>
  <si>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</si>
  <si>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</si>
  <si>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</si>
  <si>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</si>
  <si>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</si>
  <si>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</si>
  <si>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</si>
  <si>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</si>
  <si>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</si>
  <si>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</si>
  <si>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</si>
  <si>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</si>
  <si>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</si>
  <si>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</si>
  <si>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</si>
  <si>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</si>
  <si>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</si>
  <si>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</si>
  <si>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</si>
  <si>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</si>
  <si>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</si>
  <si>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</si>
  <si>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</si>
  <si>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</si>
  <si>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</si>
  <si>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</si>
  <si>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</si>
  <si>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</si>
  <si>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</si>
  <si>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</si>
  <si>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</si>
  <si>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</si>
  <si>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</si>
  <si>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</si>
  <si>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</si>
  <si>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</si>
  <si>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</si>
  <si>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</si>
  <si>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</si>
  <si>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</si>
  <si>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</si>
  <si>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</si>
  <si>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</si>
  <si>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</si>
  <si>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</si>
  <si>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</si>
  <si>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</si>
  <si>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550871402</t>
  </si>
  <si>
    <t>1</t>
  </si>
  <si>
    <t>NORTH BRANCH #1</t>
  </si>
  <si>
    <t>LYNNDALE FARMS</t>
  </si>
  <si>
    <t>250021201</t>
  </si>
  <si>
    <t>BUCHANAN ROAD</t>
  </si>
  <si>
    <t>BILLSBY LUMBER COMPANY</t>
  </si>
  <si>
    <t>250011201</t>
  </si>
  <si>
    <t>WINTERGREEN TRAIL</t>
  </si>
  <si>
    <t>190341401</t>
  </si>
  <si>
    <t>MILE TIMBER</t>
  </si>
  <si>
    <t>200011401</t>
  </si>
  <si>
    <t>BOWEN MILLS RED PINE</t>
  </si>
  <si>
    <t>POTLATCH CORPORATION</t>
  </si>
  <si>
    <t>190011501</t>
  </si>
  <si>
    <t>SPICEBUSH</t>
  </si>
  <si>
    <t>DAN THOMPSON</t>
  </si>
  <si>
    <t>190011601</t>
  </si>
  <si>
    <t>MOURNING DOVE</t>
  </si>
  <si>
    <t>NORTHROP LOGGING AND LUMBER</t>
  </si>
  <si>
    <t>190021601</t>
  </si>
  <si>
    <t>QUAIL</t>
  </si>
  <si>
    <t>BIEWER FOREST MANAGEMENT, LLC</t>
  </si>
  <si>
    <t>190041601</t>
  </si>
  <si>
    <t>WILD TURKEY</t>
  </si>
  <si>
    <t>POST HARDWOODS, INC.</t>
  </si>
  <si>
    <t>190051601</t>
  </si>
  <si>
    <t>SNIPE</t>
  </si>
  <si>
    <t>190061601</t>
  </si>
  <si>
    <t>RUFFED GROUSE</t>
  </si>
  <si>
    <t>190071601</t>
  </si>
  <si>
    <t>SHARP TAILED GROUSE</t>
  </si>
  <si>
    <t>PRECISION FORESTRY INC</t>
  </si>
  <si>
    <t>190081601</t>
  </si>
  <si>
    <t>PRAIRIE CHICKEN</t>
  </si>
  <si>
    <t>190091601</t>
  </si>
  <si>
    <t>BLUE GROUSE</t>
  </si>
  <si>
    <t>ATWOOD FOREST PRODUCTS, INC</t>
  </si>
  <si>
    <t>190101601</t>
  </si>
  <si>
    <t>BOBWHITE</t>
  </si>
  <si>
    <t>190111601</t>
  </si>
  <si>
    <t>RED-LEGGED PARTRIDGE</t>
  </si>
  <si>
    <t>190121601</t>
  </si>
  <si>
    <t>HUNGARIAN PARTRIDGE</t>
  </si>
  <si>
    <t>190131601</t>
  </si>
  <si>
    <t>GRAY PARTRIDGE</t>
  </si>
  <si>
    <t>190141601</t>
  </si>
  <si>
    <t>PHEASANT</t>
  </si>
  <si>
    <t>190151601</t>
  </si>
  <si>
    <t>CHUKAR</t>
  </si>
  <si>
    <t>190161601</t>
  </si>
  <si>
    <t>FRANCOLIN</t>
  </si>
  <si>
    <t>190171601</t>
  </si>
  <si>
    <t>42ND STREET SALVAGE</t>
  </si>
  <si>
    <t>NEAL WINGER</t>
  </si>
  <si>
    <t>190181601</t>
  </si>
  <si>
    <t>EAST ON-CALL</t>
  </si>
  <si>
    <t>RUSSELL BERTCH</t>
  </si>
  <si>
    <t>190191601</t>
  </si>
  <si>
    <t>WEST ON-CALL</t>
  </si>
  <si>
    <t>TERRY JEFFREY</t>
  </si>
  <si>
    <t>190201601</t>
  </si>
  <si>
    <t>FARM ON-CALL</t>
  </si>
  <si>
    <t>250011301</t>
  </si>
  <si>
    <t>ROSE LAKE TIMBER</t>
  </si>
  <si>
    <t>MAEDER BROTHERS INC</t>
  </si>
  <si>
    <t>280011501</t>
  </si>
  <si>
    <t>NORWAY LAKE ASPEN</t>
  </si>
  <si>
    <t>550891501</t>
  </si>
  <si>
    <t>HURDS CORNER #2</t>
  </si>
  <si>
    <t>200021601</t>
  </si>
  <si>
    <t>OTIS LAKE PINE</t>
  </si>
  <si>
    <t>NORTHORP LOGGING</t>
  </si>
  <si>
    <t>240291601</t>
  </si>
  <si>
    <t>SOUTH MILLER</t>
  </si>
  <si>
    <t>240301601</t>
  </si>
  <si>
    <t>LONG LAKE ROAD</t>
  </si>
  <si>
    <t>210041701</t>
  </si>
  <si>
    <t>RABBIT</t>
  </si>
  <si>
    <t>550901502</t>
  </si>
  <si>
    <t>NORTH BRANCH #2</t>
  </si>
  <si>
    <t>550911601</t>
  </si>
  <si>
    <t>CAT LAKE ASPEN</t>
  </si>
  <si>
    <t>KIRK CAMERON</t>
  </si>
  <si>
    <t>550921601</t>
  </si>
  <si>
    <t>PHILLIPS ASPEN</t>
  </si>
  <si>
    <t>550931601</t>
  </si>
  <si>
    <t>RON'S ASPEN</t>
  </si>
  <si>
    <t>200031601</t>
  </si>
  <si>
    <t>WHITMORE WOOD</t>
  </si>
  <si>
    <t>210011701</t>
  </si>
  <si>
    <t>NORTON RD. SAVANNA</t>
  </si>
  <si>
    <t>250011601</t>
  </si>
  <si>
    <t>DANSVILLE PINE</t>
  </si>
  <si>
    <t>250021601</t>
  </si>
  <si>
    <t>STATE TREE IMPROVEMENT CENTER</t>
  </si>
  <si>
    <t>CRAIG ESCKELSON</t>
  </si>
  <si>
    <t>280021501</t>
  </si>
  <si>
    <t>BYERS ROAD ASPEN</t>
  </si>
  <si>
    <t xml:space="preserve">                                  as of June 15,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</si>
</sst>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1855.3000000000002</v>
      </c>
      <c r="L17" s="30"/>
    </row>
    <row r="18" spans="4:12" ht="12.75">
      <c r="D18" s="12" t="s">
        <v>37</v>
      </c>
      <c r="G18" s="21">
        <f>DSUM(DATABASE,5,U15:U16)</f>
        <v>27866.5</v>
      </c>
      <c r="L18" s="30"/>
    </row>
    <row r="19" spans="4:12" ht="12.75">
      <c r="D19" s="12" t="s">
        <v>34</v>
      </c>
      <c r="G19" s="18">
        <f>DSUM(DATABASE,6,V15:V16)</f>
        <v>1657461.09</v>
      </c>
      <c r="L19" s="30"/>
    </row>
    <row r="20" spans="4:12" ht="12.75">
      <c r="D20" s="12" t="s">
        <v>38</v>
      </c>
      <c r="G20" s="18">
        <f>DSUM(DATABASE,7,W15:W16)</f>
        <v>1143514.4000000001</v>
      </c>
      <c r="L20" s="30"/>
    </row>
    <row r="21" spans="4:12" ht="12.75">
      <c r="D21" s="12" t="s">
        <v>35</v>
      </c>
      <c r="E21" s="22"/>
      <c r="F21" s="22"/>
      <c r="G21" s="18">
        <f>+G19-G20</f>
        <v>513946.68999999994</v>
      </c>
      <c r="L21" s="30"/>
    </row>
    <row r="22" spans="4:12" ht="12.75">
      <c r="D22" s="12" t="s">
        <v>44</v>
      </c>
      <c r="E22" s="22"/>
      <c r="F22" s="22"/>
      <c r="G22" s="45">
        <f>+G20/G19</f>
        <v>0.6899193030226731</v>
      </c>
      <c r="L22" s="30"/>
    </row>
    <row r="23" spans="4:12" ht="12.75">
      <c r="D23" s="12" t="s">
        <v>40</v>
      </c>
      <c r="E23" s="22"/>
      <c r="F23" s="22"/>
      <c r="G23" s="59">
        <v>42901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1.482583170254403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-3698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12</v>
      </c>
      <c r="F32" s="1">
        <v>0</v>
      </c>
      <c r="G32" s="37">
        <v>3600</v>
      </c>
      <c r="H32" s="37">
        <v>1800</v>
      </c>
      <c r="I32" s="47">
        <v>41815</v>
      </c>
      <c r="J32" s="47">
        <v>42095</v>
      </c>
      <c r="K32" s="47">
        <v>42095</v>
      </c>
      <c r="L32" s="30">
        <v>-806</v>
      </c>
      <c r="M32" s="67" t="s">
        <v>57</v>
      </c>
      <c r="N32" s="48">
        <v>280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104</v>
      </c>
      <c r="F33" s="1">
        <v>0</v>
      </c>
      <c r="G33" s="37">
        <v>63024</v>
      </c>
      <c r="H33" s="37">
        <v>63024</v>
      </c>
      <c r="I33" s="47">
        <v>41212</v>
      </c>
      <c r="J33" s="47">
        <v>42093</v>
      </c>
      <c r="K33" s="47">
        <v>42401</v>
      </c>
      <c r="L33" s="30">
        <v>-500</v>
      </c>
      <c r="M33" s="67" t="s">
        <v>60</v>
      </c>
      <c r="N33" s="48">
        <v>1189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172</v>
      </c>
      <c r="F34" s="1">
        <v>0</v>
      </c>
      <c r="G34" s="37">
        <v>86420</v>
      </c>
      <c r="H34" s="37">
        <v>86420</v>
      </c>
      <c r="I34" s="47">
        <v>41212</v>
      </c>
      <c r="J34" s="47">
        <v>42093</v>
      </c>
      <c r="K34" s="47">
        <v>42460</v>
      </c>
      <c r="L34" s="30">
        <v>-441</v>
      </c>
      <c r="M34" s="67" t="s">
        <v>60</v>
      </c>
      <c r="N34" s="48">
        <v>1248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55</v>
      </c>
      <c r="D35" s="46" t="s">
        <v>64</v>
      </c>
      <c r="E35" s="1">
        <v>78</v>
      </c>
      <c r="F35" s="1">
        <v>3147.8</v>
      </c>
      <c r="G35" s="37">
        <v>167129.21</v>
      </c>
      <c r="H35" s="37">
        <v>167129.21</v>
      </c>
      <c r="I35" s="47">
        <v>41977</v>
      </c>
      <c r="J35" s="47">
        <v>42461</v>
      </c>
      <c r="K35" s="47">
        <v>42795</v>
      </c>
      <c r="L35" s="30">
        <v>-106</v>
      </c>
      <c r="M35" s="67" t="s">
        <v>60</v>
      </c>
      <c r="N35" s="48">
        <v>818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55</v>
      </c>
      <c r="D36" s="46" t="s">
        <v>66</v>
      </c>
      <c r="E36" s="1">
        <v>150</v>
      </c>
      <c r="F36" s="1">
        <v>4684.8</v>
      </c>
      <c r="G36" s="37">
        <v>353306.5</v>
      </c>
      <c r="H36" s="37">
        <v>353306.5</v>
      </c>
      <c r="I36" s="47">
        <v>42009</v>
      </c>
      <c r="J36" s="47">
        <v>42735</v>
      </c>
      <c r="K36" s="47">
        <v>42916</v>
      </c>
      <c r="L36" s="30">
        <v>15</v>
      </c>
      <c r="M36" s="67" t="s">
        <v>67</v>
      </c>
      <c r="N36" s="48">
        <v>907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24</v>
      </c>
      <c r="F37" s="1">
        <v>751.5</v>
      </c>
      <c r="G37" s="37">
        <v>41192.65</v>
      </c>
      <c r="H37" s="37">
        <v>41192.65</v>
      </c>
      <c r="I37" s="47">
        <v>42262</v>
      </c>
      <c r="J37" s="47">
        <v>42611</v>
      </c>
      <c r="K37" s="47">
        <v>42978</v>
      </c>
      <c r="L37" s="30">
        <v>77</v>
      </c>
      <c r="M37" s="67" t="s">
        <v>70</v>
      </c>
      <c r="N37" s="48">
        <v>716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55</v>
      </c>
      <c r="D38" s="46" t="s">
        <v>72</v>
      </c>
      <c r="E38" s="1">
        <v>55.5</v>
      </c>
      <c r="F38" s="1">
        <v>592</v>
      </c>
      <c r="G38" s="37">
        <v>15370</v>
      </c>
      <c r="H38" s="37">
        <v>15370</v>
      </c>
      <c r="I38" s="47">
        <v>42614</v>
      </c>
      <c r="J38" s="47">
        <v>42978</v>
      </c>
      <c r="K38" s="47">
        <v>42978</v>
      </c>
      <c r="L38" s="30">
        <v>77</v>
      </c>
      <c r="M38" s="67" t="s">
        <v>73</v>
      </c>
      <c r="N38" s="48">
        <v>364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55</v>
      </c>
      <c r="D39" s="46" t="s">
        <v>75</v>
      </c>
      <c r="E39" s="1">
        <v>9.8</v>
      </c>
      <c r="F39" s="1">
        <v>264</v>
      </c>
      <c r="G39" s="37">
        <v>11090.25</v>
      </c>
      <c r="H39" s="37">
        <v>11090.25</v>
      </c>
      <c r="I39" s="47">
        <v>42613</v>
      </c>
      <c r="J39" s="47">
        <v>42978</v>
      </c>
      <c r="K39" s="47">
        <v>42978</v>
      </c>
      <c r="L39" s="30">
        <v>77</v>
      </c>
      <c r="M39" s="67" t="s">
        <v>76</v>
      </c>
      <c r="N39" s="48">
        <v>365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55</v>
      </c>
      <c r="D40" s="46" t="s">
        <v>78</v>
      </c>
      <c r="E40" s="1">
        <v>74.7</v>
      </c>
      <c r="F40" s="1">
        <v>863</v>
      </c>
      <c r="G40" s="37">
        <v>43561.5</v>
      </c>
      <c r="H40" s="37">
        <v>43561.5</v>
      </c>
      <c r="I40" s="47">
        <v>42612</v>
      </c>
      <c r="J40" s="47">
        <v>42978</v>
      </c>
      <c r="K40" s="47">
        <v>42978</v>
      </c>
      <c r="L40" s="30">
        <v>77</v>
      </c>
      <c r="M40" s="67" t="s">
        <v>79</v>
      </c>
      <c r="N40" s="48">
        <v>366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55</v>
      </c>
      <c r="D41" s="46" t="s">
        <v>81</v>
      </c>
      <c r="E41" s="1">
        <v>9.1</v>
      </c>
      <c r="F41" s="1">
        <v>184</v>
      </c>
      <c r="G41" s="37">
        <v>12540.9</v>
      </c>
      <c r="H41" s="37">
        <v>12540.9</v>
      </c>
      <c r="I41" s="47">
        <v>42612</v>
      </c>
      <c r="J41" s="47">
        <v>42978</v>
      </c>
      <c r="K41" s="47">
        <v>42978</v>
      </c>
      <c r="L41" s="5">
        <v>77</v>
      </c>
      <c r="M41" s="46" t="s">
        <v>79</v>
      </c>
      <c r="N41" s="2">
        <v>366</v>
      </c>
    </row>
    <row r="42" spans="2:18" s="2" customFormat="1" ht="9.75">
      <c r="B42" s="65" t="s">
        <v>82</v>
      </c>
      <c r="C42" s="65" t="s">
        <v>55</v>
      </c>
      <c r="D42" s="2" t="s">
        <v>83</v>
      </c>
      <c r="E42" s="1">
        <v>28.5</v>
      </c>
      <c r="F42" s="1">
        <v>775</v>
      </c>
      <c r="G42" s="37">
        <v>23275</v>
      </c>
      <c r="H42" s="37">
        <v>23275</v>
      </c>
      <c r="I42" s="47">
        <v>42613</v>
      </c>
      <c r="J42" s="47">
        <v>42978</v>
      </c>
      <c r="K42" s="47">
        <v>42978</v>
      </c>
      <c r="L42" s="30">
        <v>77</v>
      </c>
      <c r="M42" s="67" t="s">
        <v>60</v>
      </c>
      <c r="N42" s="48">
        <v>365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55</v>
      </c>
      <c r="D43" s="2" t="s">
        <v>85</v>
      </c>
      <c r="E43" s="1">
        <v>76.8</v>
      </c>
      <c r="F43" s="1">
        <v>1180</v>
      </c>
      <c r="G43" s="37">
        <v>19097.8</v>
      </c>
      <c r="H43" s="37">
        <v>19097.8</v>
      </c>
      <c r="I43" s="47">
        <v>42691</v>
      </c>
      <c r="J43" s="47">
        <v>42978</v>
      </c>
      <c r="K43" s="47">
        <v>42978</v>
      </c>
      <c r="L43" s="30">
        <v>77</v>
      </c>
      <c r="M43" s="67" t="s">
        <v>86</v>
      </c>
      <c r="N43" s="48">
        <v>287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55</v>
      </c>
      <c r="D44" s="2" t="s">
        <v>88</v>
      </c>
      <c r="E44" s="1">
        <v>36.1</v>
      </c>
      <c r="F44" s="1">
        <v>438</v>
      </c>
      <c r="G44" s="37">
        <v>16550.01</v>
      </c>
      <c r="H44" s="37">
        <v>16550.01</v>
      </c>
      <c r="I44" s="47">
        <v>42614</v>
      </c>
      <c r="J44" s="47">
        <v>42978</v>
      </c>
      <c r="K44" s="47">
        <v>42978</v>
      </c>
      <c r="L44" s="30">
        <v>77</v>
      </c>
      <c r="M44" s="67" t="s">
        <v>73</v>
      </c>
      <c r="N44" s="48">
        <v>364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55</v>
      </c>
      <c r="D45" s="2" t="s">
        <v>90</v>
      </c>
      <c r="E45" s="1">
        <v>6.9</v>
      </c>
      <c r="F45" s="1">
        <v>204</v>
      </c>
      <c r="G45" s="37">
        <v>13351.65</v>
      </c>
      <c r="H45" s="37">
        <v>13351.65</v>
      </c>
      <c r="I45" s="47">
        <v>42599</v>
      </c>
      <c r="J45" s="47">
        <v>42978</v>
      </c>
      <c r="K45" s="47">
        <v>42978</v>
      </c>
      <c r="L45" s="30">
        <v>77</v>
      </c>
      <c r="M45" s="67" t="s">
        <v>91</v>
      </c>
      <c r="N45" s="48">
        <v>379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55</v>
      </c>
      <c r="D46" s="2" t="s">
        <v>93</v>
      </c>
      <c r="E46" s="1">
        <v>24.8</v>
      </c>
      <c r="F46" s="1">
        <v>482</v>
      </c>
      <c r="G46" s="37">
        <v>33460.99</v>
      </c>
      <c r="H46" s="37">
        <v>33460.99</v>
      </c>
      <c r="I46" s="47">
        <v>42612</v>
      </c>
      <c r="J46" s="47">
        <v>42978</v>
      </c>
      <c r="K46" s="47">
        <v>42978</v>
      </c>
      <c r="L46" s="30">
        <v>77</v>
      </c>
      <c r="M46" s="67" t="s">
        <v>79</v>
      </c>
      <c r="N46" s="48">
        <v>366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55</v>
      </c>
      <c r="D47" s="2" t="s">
        <v>95</v>
      </c>
      <c r="E47" s="1">
        <v>11.1</v>
      </c>
      <c r="F47" s="1">
        <v>211</v>
      </c>
      <c r="G47" s="37">
        <v>5130</v>
      </c>
      <c r="H47" s="37">
        <v>5130</v>
      </c>
      <c r="I47" s="47">
        <v>42613</v>
      </c>
      <c r="J47" s="47">
        <v>42978</v>
      </c>
      <c r="K47" s="47">
        <v>42978</v>
      </c>
      <c r="L47" s="30">
        <v>77</v>
      </c>
      <c r="M47" s="67" t="s">
        <v>60</v>
      </c>
      <c r="N47" s="48">
        <v>365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55</v>
      </c>
      <c r="D48" s="2" t="s">
        <v>97</v>
      </c>
      <c r="E48" s="1">
        <v>32</v>
      </c>
      <c r="F48" s="1">
        <v>195</v>
      </c>
      <c r="G48" s="37">
        <v>1969.65</v>
      </c>
      <c r="H48" s="37">
        <v>1969.65</v>
      </c>
      <c r="I48" s="47">
        <v>42691</v>
      </c>
      <c r="J48" s="47">
        <v>42978</v>
      </c>
      <c r="K48" s="47">
        <v>42978</v>
      </c>
      <c r="L48" s="30">
        <v>77</v>
      </c>
      <c r="M48" s="67" t="s">
        <v>86</v>
      </c>
      <c r="N48" s="48">
        <v>287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55</v>
      </c>
      <c r="D49" s="2" t="s">
        <v>99</v>
      </c>
      <c r="E49" s="1">
        <v>5.6</v>
      </c>
      <c r="F49" s="1">
        <v>123</v>
      </c>
      <c r="G49" s="37">
        <v>14626.3</v>
      </c>
      <c r="H49" s="37">
        <v>1462.64</v>
      </c>
      <c r="I49" s="47">
        <v>42612</v>
      </c>
      <c r="J49" s="47">
        <v>42978</v>
      </c>
      <c r="K49" s="47">
        <v>42978</v>
      </c>
      <c r="L49" s="30">
        <v>77</v>
      </c>
      <c r="M49" s="67" t="s">
        <v>79</v>
      </c>
      <c r="N49" s="48">
        <v>366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55</v>
      </c>
      <c r="D50" s="2" t="s">
        <v>101</v>
      </c>
      <c r="E50" s="1">
        <v>29.2</v>
      </c>
      <c r="F50" s="1">
        <v>247</v>
      </c>
      <c r="G50" s="37">
        <v>8390</v>
      </c>
      <c r="H50" s="37">
        <v>839</v>
      </c>
      <c r="I50" s="47">
        <v>42614</v>
      </c>
      <c r="J50" s="47">
        <v>42978</v>
      </c>
      <c r="K50" s="47">
        <v>42978</v>
      </c>
      <c r="L50" s="30">
        <v>77</v>
      </c>
      <c r="M50" s="67" t="s">
        <v>73</v>
      </c>
      <c r="N50" s="48">
        <v>364</v>
      </c>
      <c r="O50" s="48"/>
      <c r="P50" s="48"/>
      <c r="Q50" s="48"/>
      <c r="R50" s="48"/>
    </row>
    <row r="51" spans="2:18" s="2" customFormat="1" ht="9.75">
      <c r="B51" s="65" t="s">
        <v>102</v>
      </c>
      <c r="C51" s="65" t="s">
        <v>55</v>
      </c>
      <c r="D51" s="2" t="s">
        <v>103</v>
      </c>
      <c r="E51" s="1">
        <v>5.6</v>
      </c>
      <c r="F51" s="1">
        <v>182</v>
      </c>
      <c r="G51" s="37">
        <v>3317.6</v>
      </c>
      <c r="H51" s="37">
        <v>3317.6</v>
      </c>
      <c r="I51" s="47">
        <v>42613</v>
      </c>
      <c r="J51" s="47">
        <v>42978</v>
      </c>
      <c r="K51" s="47">
        <v>42978</v>
      </c>
      <c r="L51" s="30">
        <v>77</v>
      </c>
      <c r="M51" s="67" t="s">
        <v>76</v>
      </c>
      <c r="N51" s="48">
        <v>365</v>
      </c>
      <c r="O51" s="48"/>
      <c r="P51" s="48"/>
      <c r="Q51" s="48"/>
      <c r="R51" s="48"/>
    </row>
    <row r="52" spans="2:18" s="2" customFormat="1" ht="9.75">
      <c r="B52" s="65" t="s">
        <v>104</v>
      </c>
      <c r="C52" s="65" t="s">
        <v>55</v>
      </c>
      <c r="D52" s="2" t="s">
        <v>105</v>
      </c>
      <c r="E52" s="1">
        <v>24.4</v>
      </c>
      <c r="F52" s="1">
        <v>508</v>
      </c>
      <c r="G52" s="37">
        <v>12276.6</v>
      </c>
      <c r="H52" s="37">
        <v>12276.6</v>
      </c>
      <c r="I52" s="47">
        <v>42690</v>
      </c>
      <c r="J52" s="47">
        <v>42978</v>
      </c>
      <c r="K52" s="47">
        <v>42978</v>
      </c>
      <c r="L52" s="30">
        <v>77</v>
      </c>
      <c r="M52" s="67" t="s">
        <v>86</v>
      </c>
      <c r="N52" s="48">
        <v>288</v>
      </c>
      <c r="O52" s="48"/>
      <c r="P52" s="48"/>
      <c r="Q52" s="48"/>
      <c r="R52" s="48"/>
    </row>
    <row r="53" spans="2:18" s="2" customFormat="1" ht="9.75">
      <c r="B53" s="65" t="s">
        <v>106</v>
      </c>
      <c r="C53" s="65" t="s">
        <v>55</v>
      </c>
      <c r="D53" s="2" t="s">
        <v>107</v>
      </c>
      <c r="E53" s="1">
        <v>4</v>
      </c>
      <c r="F53" s="1">
        <v>8</v>
      </c>
      <c r="G53" s="37">
        <v>520</v>
      </c>
      <c r="H53" s="37">
        <v>520</v>
      </c>
      <c r="I53" s="47">
        <v>42611</v>
      </c>
      <c r="J53" s="47">
        <v>42613</v>
      </c>
      <c r="K53" s="47">
        <v>42978</v>
      </c>
      <c r="L53" s="30">
        <v>77</v>
      </c>
      <c r="M53" s="67" t="s">
        <v>108</v>
      </c>
      <c r="N53" s="48">
        <v>367</v>
      </c>
      <c r="O53" s="48"/>
      <c r="P53" s="48"/>
      <c r="Q53" s="48"/>
      <c r="R53" s="48"/>
    </row>
    <row r="54" spans="2:18" s="2" customFormat="1" ht="9.75">
      <c r="B54" s="65" t="s">
        <v>109</v>
      </c>
      <c r="C54" s="65" t="s">
        <v>55</v>
      </c>
      <c r="D54" s="2" t="s">
        <v>110</v>
      </c>
      <c r="E54" s="1">
        <v>2</v>
      </c>
      <c r="F54" s="1">
        <v>4</v>
      </c>
      <c r="G54" s="37">
        <v>100</v>
      </c>
      <c r="H54" s="37">
        <v>100</v>
      </c>
      <c r="I54" s="47">
        <v>42593</v>
      </c>
      <c r="J54" s="47">
        <v>42978</v>
      </c>
      <c r="K54" s="47">
        <v>42978</v>
      </c>
      <c r="L54" s="30">
        <v>77</v>
      </c>
      <c r="M54" s="67" t="s">
        <v>111</v>
      </c>
      <c r="N54" s="48">
        <v>385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55</v>
      </c>
      <c r="D55" s="2" t="s">
        <v>113</v>
      </c>
      <c r="E55" s="1">
        <v>2</v>
      </c>
      <c r="F55" s="1">
        <v>4</v>
      </c>
      <c r="G55" s="37">
        <v>80.04</v>
      </c>
      <c r="H55" s="37">
        <v>80.04</v>
      </c>
      <c r="I55" s="47">
        <v>42601</v>
      </c>
      <c r="J55" s="47">
        <v>42978</v>
      </c>
      <c r="K55" s="47">
        <v>42978</v>
      </c>
      <c r="L55" s="30">
        <v>77</v>
      </c>
      <c r="M55" s="67" t="s">
        <v>114</v>
      </c>
      <c r="N55" s="48">
        <v>377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55</v>
      </c>
      <c r="D56" s="2" t="s">
        <v>116</v>
      </c>
      <c r="E56" s="1">
        <v>2</v>
      </c>
      <c r="F56" s="1">
        <v>4</v>
      </c>
      <c r="G56" s="37">
        <v>4.04</v>
      </c>
      <c r="H56" s="37">
        <v>4.04</v>
      </c>
      <c r="I56" s="47">
        <v>42601</v>
      </c>
      <c r="J56" s="47">
        <v>42978</v>
      </c>
      <c r="K56" s="47">
        <v>42978</v>
      </c>
      <c r="L56" s="30">
        <v>77</v>
      </c>
      <c r="M56" s="67" t="s">
        <v>114</v>
      </c>
      <c r="N56" s="48">
        <v>377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55</v>
      </c>
      <c r="D57" s="2" t="s">
        <v>118</v>
      </c>
      <c r="E57" s="1">
        <v>160</v>
      </c>
      <c r="F57" s="1">
        <v>1577.4</v>
      </c>
      <c r="G57" s="37">
        <v>30366.21</v>
      </c>
      <c r="H57" s="37">
        <v>17651.57</v>
      </c>
      <c r="I57" s="47">
        <v>41932</v>
      </c>
      <c r="J57" s="47">
        <v>42643</v>
      </c>
      <c r="K57" s="47">
        <v>43008</v>
      </c>
      <c r="L57" s="30">
        <v>107</v>
      </c>
      <c r="M57" s="67" t="s">
        <v>119</v>
      </c>
      <c r="N57" s="48">
        <v>1076</v>
      </c>
      <c r="O57" s="48"/>
      <c r="P57" s="48"/>
      <c r="Q57" s="48"/>
      <c r="R57" s="48"/>
    </row>
    <row r="58" spans="2:18" s="2" customFormat="1" ht="9.75">
      <c r="B58" s="65" t="s">
        <v>120</v>
      </c>
      <c r="C58" s="65" t="s">
        <v>55</v>
      </c>
      <c r="D58" s="2" t="s">
        <v>121</v>
      </c>
      <c r="E58" s="1">
        <v>27.8</v>
      </c>
      <c r="F58" s="1">
        <v>808.7</v>
      </c>
      <c r="G58" s="37">
        <v>9746</v>
      </c>
      <c r="H58" s="37">
        <v>9746</v>
      </c>
      <c r="I58" s="47">
        <v>42178</v>
      </c>
      <c r="J58" s="47">
        <v>42826</v>
      </c>
      <c r="K58" s="47">
        <v>43100</v>
      </c>
      <c r="L58" s="30">
        <v>199</v>
      </c>
      <c r="M58" s="67" t="s">
        <v>57</v>
      </c>
      <c r="N58" s="48">
        <v>922</v>
      </c>
      <c r="O58" s="48"/>
      <c r="P58" s="48"/>
      <c r="Q58" s="48"/>
      <c r="R58" s="48"/>
    </row>
    <row r="59" spans="2:18" s="2" customFormat="1" ht="9.75">
      <c r="B59" s="65" t="s">
        <v>122</v>
      </c>
      <c r="C59" s="65" t="s">
        <v>55</v>
      </c>
      <c r="D59" s="2" t="s">
        <v>123</v>
      </c>
      <c r="E59" s="1">
        <v>55.8</v>
      </c>
      <c r="F59" s="1">
        <v>0</v>
      </c>
      <c r="G59" s="37">
        <v>36501.57</v>
      </c>
      <c r="H59" s="37">
        <v>5214.51</v>
      </c>
      <c r="I59" s="47">
        <v>42177</v>
      </c>
      <c r="J59" s="47">
        <v>42826</v>
      </c>
      <c r="K59" s="47">
        <v>43100</v>
      </c>
      <c r="L59" s="30">
        <v>199</v>
      </c>
      <c r="M59" s="67" t="s">
        <v>57</v>
      </c>
      <c r="N59" s="48">
        <v>923</v>
      </c>
      <c r="O59" s="48"/>
      <c r="P59" s="48"/>
      <c r="Q59" s="48"/>
      <c r="R59" s="48"/>
    </row>
    <row r="60" spans="2:18" s="2" customFormat="1" ht="9.75">
      <c r="B60" s="65" t="s">
        <v>124</v>
      </c>
      <c r="C60" s="65" t="s">
        <v>55</v>
      </c>
      <c r="D60" s="2" t="s">
        <v>125</v>
      </c>
      <c r="E60" s="1">
        <v>56</v>
      </c>
      <c r="F60" s="1">
        <v>2167.8</v>
      </c>
      <c r="G60" s="37">
        <v>130512.4</v>
      </c>
      <c r="H60" s="37">
        <v>65256.2</v>
      </c>
      <c r="I60" s="47">
        <v>42500</v>
      </c>
      <c r="J60" s="47">
        <v>43160</v>
      </c>
      <c r="K60" s="47">
        <v>43160</v>
      </c>
      <c r="L60" s="30">
        <v>259</v>
      </c>
      <c r="M60" s="67" t="s">
        <v>126</v>
      </c>
      <c r="N60" s="48">
        <v>660</v>
      </c>
      <c r="O60" s="48"/>
      <c r="P60" s="48"/>
      <c r="Q60" s="48"/>
      <c r="R60" s="48"/>
    </row>
    <row r="61" spans="2:18" s="2" customFormat="1" ht="9.75">
      <c r="B61" s="65" t="s">
        <v>127</v>
      </c>
      <c r="C61" s="65" t="s">
        <v>55</v>
      </c>
      <c r="D61" s="2" t="s">
        <v>128</v>
      </c>
      <c r="E61" s="1">
        <v>42</v>
      </c>
      <c r="F61" s="1">
        <v>1225</v>
      </c>
      <c r="G61" s="37">
        <v>79031.2</v>
      </c>
      <c r="H61" s="37">
        <v>7903.12</v>
      </c>
      <c r="I61" s="47">
        <v>42499</v>
      </c>
      <c r="J61" s="47">
        <v>43160</v>
      </c>
      <c r="K61" s="47">
        <v>43160</v>
      </c>
      <c r="L61" s="30">
        <v>259</v>
      </c>
      <c r="M61" s="67" t="s">
        <v>60</v>
      </c>
      <c r="N61" s="48">
        <v>661</v>
      </c>
      <c r="O61" s="48"/>
      <c r="P61" s="48"/>
      <c r="Q61" s="48"/>
      <c r="R61" s="48"/>
    </row>
    <row r="62" spans="2:18" s="2" customFormat="1" ht="9.75">
      <c r="B62" s="65" t="s">
        <v>129</v>
      </c>
      <c r="C62" s="65" t="s">
        <v>55</v>
      </c>
      <c r="D62" s="2" t="s">
        <v>130</v>
      </c>
      <c r="E62" s="1">
        <v>44</v>
      </c>
      <c r="F62" s="1">
        <v>1409</v>
      </c>
      <c r="G62" s="37">
        <v>60028.6</v>
      </c>
      <c r="H62" s="37">
        <v>6002.86</v>
      </c>
      <c r="I62" s="47">
        <v>42499</v>
      </c>
      <c r="J62" s="47">
        <v>43160</v>
      </c>
      <c r="K62" s="47">
        <v>43160</v>
      </c>
      <c r="L62" s="30">
        <v>259</v>
      </c>
      <c r="M62" s="67" t="s">
        <v>60</v>
      </c>
      <c r="N62" s="48">
        <v>661</v>
      </c>
      <c r="O62" s="48"/>
      <c r="P62" s="48"/>
      <c r="Q62" s="48"/>
      <c r="R62" s="48"/>
    </row>
    <row r="63" spans="2:18" s="2" customFormat="1" ht="9.75">
      <c r="B63" s="65" t="s">
        <v>131</v>
      </c>
      <c r="C63" s="65" t="s">
        <v>55</v>
      </c>
      <c r="D63" s="2" t="s">
        <v>132</v>
      </c>
      <c r="E63" s="1">
        <v>31.4</v>
      </c>
      <c r="F63" s="1">
        <v>773</v>
      </c>
      <c r="G63" s="37">
        <v>24929</v>
      </c>
      <c r="H63" s="37">
        <v>2492.9</v>
      </c>
      <c r="I63" s="47">
        <v>42866</v>
      </c>
      <c r="J63" s="47">
        <v>43174</v>
      </c>
      <c r="K63" s="47">
        <v>43174</v>
      </c>
      <c r="L63" s="30">
        <v>273</v>
      </c>
      <c r="M63" s="67" t="s">
        <v>60</v>
      </c>
      <c r="N63" s="48">
        <v>308</v>
      </c>
      <c r="O63" s="48"/>
      <c r="P63" s="48"/>
      <c r="Q63" s="48"/>
      <c r="R63" s="48"/>
    </row>
    <row r="64" spans="2:18" s="2" customFormat="1" ht="9.75">
      <c r="B64" s="65" t="s">
        <v>133</v>
      </c>
      <c r="C64" s="65" t="s">
        <v>55</v>
      </c>
      <c r="D64" s="2" t="s">
        <v>134</v>
      </c>
      <c r="E64" s="1">
        <v>18.7</v>
      </c>
      <c r="F64" s="1">
        <v>0</v>
      </c>
      <c r="G64" s="37">
        <v>14047.44</v>
      </c>
      <c r="H64" s="37">
        <v>1670.62</v>
      </c>
      <c r="I64" s="47">
        <v>42100</v>
      </c>
      <c r="J64" s="47">
        <v>42461</v>
      </c>
      <c r="K64" s="47">
        <v>43191</v>
      </c>
      <c r="L64" s="30">
        <v>290</v>
      </c>
      <c r="M64" s="67" t="s">
        <v>57</v>
      </c>
      <c r="N64" s="48">
        <v>1091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55</v>
      </c>
      <c r="D65" s="2" t="s">
        <v>136</v>
      </c>
      <c r="E65" s="1">
        <v>47.6</v>
      </c>
      <c r="F65" s="1">
        <v>0</v>
      </c>
      <c r="G65" s="37">
        <v>20991.6</v>
      </c>
      <c r="H65" s="37">
        <v>2099.16</v>
      </c>
      <c r="I65" s="47">
        <v>42627</v>
      </c>
      <c r="J65" s="47">
        <v>42826</v>
      </c>
      <c r="K65" s="47">
        <v>43191</v>
      </c>
      <c r="L65" s="30">
        <v>290</v>
      </c>
      <c r="M65" s="67" t="s">
        <v>137</v>
      </c>
      <c r="N65" s="48">
        <v>564</v>
      </c>
      <c r="O65" s="48"/>
      <c r="P65" s="48"/>
      <c r="Q65" s="48"/>
      <c r="R65" s="48"/>
    </row>
    <row r="66" spans="2:18" s="2" customFormat="1" ht="9.75">
      <c r="B66" s="65" t="s">
        <v>138</v>
      </c>
      <c r="C66" s="65" t="s">
        <v>55</v>
      </c>
      <c r="D66" s="2" t="s">
        <v>139</v>
      </c>
      <c r="E66" s="1">
        <v>90.7</v>
      </c>
      <c r="F66" s="1">
        <v>0</v>
      </c>
      <c r="G66" s="37">
        <v>39001</v>
      </c>
      <c r="H66" s="37">
        <v>3900.1</v>
      </c>
      <c r="I66" s="47">
        <v>42627</v>
      </c>
      <c r="J66" s="47">
        <v>43100</v>
      </c>
      <c r="K66" s="47">
        <v>43191</v>
      </c>
      <c r="L66" s="30">
        <v>290</v>
      </c>
      <c r="M66" s="67" t="s">
        <v>137</v>
      </c>
      <c r="N66" s="48">
        <v>564</v>
      </c>
      <c r="O66" s="48"/>
      <c r="P66" s="48"/>
      <c r="Q66" s="48"/>
      <c r="R66" s="48"/>
    </row>
    <row r="67" spans="2:18" s="2" customFormat="1" ht="9.75">
      <c r="B67" s="65" t="s">
        <v>140</v>
      </c>
      <c r="C67" s="65" t="s">
        <v>55</v>
      </c>
      <c r="D67" s="2" t="s">
        <v>141</v>
      </c>
      <c r="E67" s="1">
        <v>72.3</v>
      </c>
      <c r="F67" s="1">
        <v>0</v>
      </c>
      <c r="G67" s="37">
        <v>34342.5</v>
      </c>
      <c r="H67" s="37">
        <v>3434.25</v>
      </c>
      <c r="I67" s="47">
        <v>42626</v>
      </c>
      <c r="J67" s="47">
        <v>43191</v>
      </c>
      <c r="K67" s="47">
        <v>43191</v>
      </c>
      <c r="L67" s="30">
        <v>290</v>
      </c>
      <c r="M67" s="67" t="s">
        <v>137</v>
      </c>
      <c r="N67" s="48">
        <v>565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55</v>
      </c>
      <c r="D68" s="2" t="s">
        <v>143</v>
      </c>
      <c r="E68" s="1">
        <v>13.3</v>
      </c>
      <c r="F68" s="1">
        <v>555</v>
      </c>
      <c r="G68" s="37">
        <v>22078.2</v>
      </c>
      <c r="H68" s="37">
        <v>2207.82</v>
      </c>
      <c r="I68" s="47">
        <v>42725</v>
      </c>
      <c r="J68" s="47">
        <v>43220</v>
      </c>
      <c r="K68" s="47">
        <v>43220</v>
      </c>
      <c r="L68" s="30">
        <v>319</v>
      </c>
      <c r="M68" s="67" t="s">
        <v>76</v>
      </c>
      <c r="N68" s="48">
        <v>495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55</v>
      </c>
      <c r="D69" s="2" t="s">
        <v>145</v>
      </c>
      <c r="E69" s="1">
        <v>26.4</v>
      </c>
      <c r="F69" s="1">
        <v>474</v>
      </c>
      <c r="G69" s="37">
        <v>9153.8</v>
      </c>
      <c r="H69" s="37">
        <v>915.38</v>
      </c>
      <c r="I69" s="47">
        <v>42789</v>
      </c>
      <c r="J69" s="47">
        <v>43220</v>
      </c>
      <c r="K69" s="47">
        <v>43220</v>
      </c>
      <c r="L69" s="30">
        <v>319</v>
      </c>
      <c r="M69" s="67" t="s">
        <v>73</v>
      </c>
      <c r="N69" s="48">
        <v>431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55</v>
      </c>
      <c r="D70" s="2" t="s">
        <v>147</v>
      </c>
      <c r="E70" s="1">
        <v>48.4</v>
      </c>
      <c r="F70" s="1">
        <v>2230</v>
      </c>
      <c r="G70" s="37">
        <v>121330</v>
      </c>
      <c r="H70" s="37">
        <v>12133</v>
      </c>
      <c r="I70" s="47">
        <v>42765</v>
      </c>
      <c r="J70" s="47">
        <v>43220</v>
      </c>
      <c r="K70" s="47">
        <v>43220</v>
      </c>
      <c r="L70" s="30">
        <v>319</v>
      </c>
      <c r="M70" s="67" t="s">
        <v>86</v>
      </c>
      <c r="N70" s="48">
        <v>455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55</v>
      </c>
      <c r="D71" s="2" t="s">
        <v>149</v>
      </c>
      <c r="E71" s="1">
        <v>33.4</v>
      </c>
      <c r="F71" s="1">
        <v>405</v>
      </c>
      <c r="G71" s="37">
        <v>810</v>
      </c>
      <c r="H71" s="37">
        <v>810</v>
      </c>
      <c r="I71" s="47">
        <v>42879</v>
      </c>
      <c r="J71" s="47">
        <v>43281</v>
      </c>
      <c r="K71" s="47">
        <v>43281</v>
      </c>
      <c r="L71" s="30">
        <v>380</v>
      </c>
      <c r="M71" s="67" t="s">
        <v>150</v>
      </c>
      <c r="N71" s="48">
        <v>402</v>
      </c>
      <c r="O71" s="48"/>
      <c r="P71" s="48"/>
      <c r="Q71" s="48"/>
      <c r="R71" s="48"/>
    </row>
    <row r="72" spans="2:18" s="2" customFormat="1" ht="9.75">
      <c r="B72" s="65" t="s">
        <v>151</v>
      </c>
      <c r="C72" s="65" t="s">
        <v>55</v>
      </c>
      <c r="D72" s="2" t="s">
        <v>152</v>
      </c>
      <c r="E72" s="1">
        <v>65</v>
      </c>
      <c r="F72" s="1">
        <v>1189.5</v>
      </c>
      <c r="G72" s="37">
        <v>50006.88</v>
      </c>
      <c r="H72" s="37">
        <v>50006.88</v>
      </c>
      <c r="I72" s="47">
        <v>42627</v>
      </c>
      <c r="J72" s="47">
        <v>43313</v>
      </c>
      <c r="K72" s="47">
        <v>43313</v>
      </c>
      <c r="L72" s="30">
        <v>412</v>
      </c>
      <c r="M72" s="67" t="s">
        <v>137</v>
      </c>
      <c r="N72" s="48">
        <v>686</v>
      </c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2017-06-16T18:48:57Z</dcterms:modified>
  <cp:category/>
  <cp:version/>
  <cp:contentType/>
  <cp:contentStatus/>
</cp:coreProperties>
</file>