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<sst xmlns="http://schemas.openxmlformats.org/spreadsheetml/2006/main" count="232" uniqueCount="145">
  <si>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</si>
  <si>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</si>
  <si>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</si>
  <si>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</si>
  <si>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</si>
  <si>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</si>
  <si>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</si>
  <si>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</si>
  <si>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</si>
  <si>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</si>
  <si>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</si>
  <si>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</si>
  <si>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</si>
  <si>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</si>
  <si>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</si>
  <si>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</si>
  <si>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</si>
  <si>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</si>
  <si>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</si>
  <si>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</si>
  <si>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</si>
  <si>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</si>
  <si>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</si>
  <si>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</si>
  <si>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</si>
  <si>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</si>
  <si>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</si>
  <si>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</si>
  <si>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</si>
  <si>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</si>
  <si>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</si>
  <si>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</si>
  <si>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</si>
  <si>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</si>
  <si>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</si>
  <si>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</si>
  <si>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</si>
  <si>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</si>
  <si>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</si>
  <si>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</si>
  <si>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</si>
  <si>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</si>
  <si>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</si>
  <si>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</si>
  <si>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</si>
  <si>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</si>
  <si>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</si>
  <si>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</si>
  <si>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</si>
  <si>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 xml:space="preserve">                    Open Contract Analysis for the Wildlife Offices</t>
  </si>
  <si>
    <t>190041601</t>
  </si>
  <si>
    <t>1</t>
  </si>
  <si>
    <t>WILD TURKEY</t>
  </si>
  <si>
    <t>POST HARDWOODS, INC.</t>
  </si>
  <si>
    <t>190071601</t>
  </si>
  <si>
    <t>SHARP TAILED GROUSE</t>
  </si>
  <si>
    <t>PRECISION FORESTRY INC</t>
  </si>
  <si>
    <t>190161601</t>
  </si>
  <si>
    <t>FRANCOLIN</t>
  </si>
  <si>
    <t>190181601</t>
  </si>
  <si>
    <t>EAST ON-CALL</t>
  </si>
  <si>
    <t>RUSSELL BERTCH</t>
  </si>
  <si>
    <t>190191601</t>
  </si>
  <si>
    <t>WEST ON-CALL</t>
  </si>
  <si>
    <t>TERRY JEFFREY</t>
  </si>
  <si>
    <t>190201601</t>
  </si>
  <si>
    <t>FARM ON-CALL</t>
  </si>
  <si>
    <t>240291601</t>
  </si>
  <si>
    <t>SOUTH MILLER</t>
  </si>
  <si>
    <t>BILLSBY LUMBER COMPANY</t>
  </si>
  <si>
    <t>240301601</t>
  </si>
  <si>
    <t>LONG LAKE ROAD</t>
  </si>
  <si>
    <t>190131601</t>
  </si>
  <si>
    <t>GRAY PARTRIDGE</t>
  </si>
  <si>
    <t>190141601</t>
  </si>
  <si>
    <t>PHEASANT</t>
  </si>
  <si>
    <t>NORTHROP LOGGING AND LUMBER</t>
  </si>
  <si>
    <t>250021601</t>
  </si>
  <si>
    <t>STATE TREE IMPROVEMENT CENTER</t>
  </si>
  <si>
    <t>CRAIG ESCKELSON</t>
  </si>
  <si>
    <t>190031701</t>
  </si>
  <si>
    <t>BELUGA</t>
  </si>
  <si>
    <t>BIEWER FOREST MGMT LLC</t>
  </si>
  <si>
    <t>190041701</t>
  </si>
  <si>
    <t>PORPOISE</t>
  </si>
  <si>
    <t>190061701</t>
  </si>
  <si>
    <t>SEA OTTER</t>
  </si>
  <si>
    <t>190111701</t>
  </si>
  <si>
    <t>FUR SEAL</t>
  </si>
  <si>
    <t>550891501</t>
  </si>
  <si>
    <t>HURDS CORNER #2</t>
  </si>
  <si>
    <t>LYNNDALE FARMS</t>
  </si>
  <si>
    <t>550921601</t>
  </si>
  <si>
    <t>PHILLIPS ASPEN</t>
  </si>
  <si>
    <t>KIRK CAMERON</t>
  </si>
  <si>
    <t>190101701</t>
  </si>
  <si>
    <t>PILOT WHALE</t>
  </si>
  <si>
    <t>210041701</t>
  </si>
  <si>
    <t>RABBIT</t>
  </si>
  <si>
    <t>240011701</t>
  </si>
  <si>
    <t>SHERIDAN ROAD</t>
  </si>
  <si>
    <t>PACKAGING CORP OF AMERICA</t>
  </si>
  <si>
    <t>240021701</t>
  </si>
  <si>
    <t>VICKERYVILLE ROAD</t>
  </si>
  <si>
    <t>240031701</t>
  </si>
  <si>
    <t>BOLLINGER ROAD</t>
  </si>
  <si>
    <t>DOYLE FOREST PRODUCTS, INC</t>
  </si>
  <si>
    <t>550931601</t>
  </si>
  <si>
    <t>RON'S ASPEN</t>
  </si>
  <si>
    <t>200031601</t>
  </si>
  <si>
    <t>WHITMORE WOOD</t>
  </si>
  <si>
    <t>250011601</t>
  </si>
  <si>
    <t>DANSVILLE PINE</t>
  </si>
  <si>
    <t>550941701</t>
  </si>
  <si>
    <t>DUPREY ASPEN/RED PINE MIX</t>
  </si>
  <si>
    <t>550951701</t>
  </si>
  <si>
    <t>TRAIL ASPEN</t>
  </si>
  <si>
    <t>550971701</t>
  </si>
  <si>
    <t>MILLS ASPEN</t>
  </si>
  <si>
    <t>550981701</t>
  </si>
  <si>
    <t>CEMETARY ASPEN</t>
  </si>
  <si>
    <t>LANNY BENSINGER</t>
  </si>
  <si>
    <t>550991701</t>
  </si>
  <si>
    <t>BANNER SALVAGE</t>
  </si>
  <si>
    <t>190111801</t>
  </si>
  <si>
    <t>ON-CALL WEST</t>
  </si>
  <si>
    <t>190121801</t>
  </si>
  <si>
    <t>ON-CALL FARM</t>
  </si>
  <si>
    <t>550021601</t>
  </si>
  <si>
    <t>HILLTOP HARDWOOD #2</t>
  </si>
  <si>
    <t>BRIAN ROTH</t>
  </si>
  <si>
    <t>551001701</t>
  </si>
  <si>
    <t>ACROSS THE DITCH ASPEN</t>
  </si>
  <si>
    <t>551011701</t>
  </si>
  <si>
    <t>WIRELINE MIX</t>
  </si>
  <si>
    <t>200011801</t>
  </si>
  <si>
    <t>KISER ROAD</t>
  </si>
  <si>
    <t>210051701</t>
  </si>
  <si>
    <t>CRANE POND 2017</t>
  </si>
  <si>
    <t>260031701</t>
  </si>
  <si>
    <t>PIPELINE MIXED PINE</t>
  </si>
  <si>
    <t>BRIAN MURCHIE</t>
  </si>
  <si>
    <t>551091801</t>
  </si>
  <si>
    <t>WELLS RD. ASPEN MIX</t>
  </si>
  <si>
    <t xml:space="preserve">                                  as of October 10, 2018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</si>
</sst>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8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144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15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24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39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39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1659.5000000000002</v>
      </c>
      <c r="L17" s="30"/>
    </row>
    <row r="18" spans="4:12" ht="12.75">
      <c r="D18" s="12" t="s">
        <v>37</v>
      </c>
      <c r="G18" s="21">
        <f>DSUM(DATABASE,5,U15:U16)</f>
        <v>40756</v>
      </c>
      <c r="L18" s="30"/>
    </row>
    <row r="19" spans="4:12" ht="12.75">
      <c r="D19" s="12" t="s">
        <v>34</v>
      </c>
      <c r="G19" s="18">
        <f>DSUM(DATABASE,6,V15:V16)</f>
        <v>1637900.4</v>
      </c>
      <c r="L19" s="30"/>
    </row>
    <row r="20" spans="4:12" ht="12.75">
      <c r="D20" s="12" t="s">
        <v>38</v>
      </c>
      <c r="G20" s="18">
        <f>DSUM(DATABASE,7,W15:W16)</f>
        <v>823489.19</v>
      </c>
      <c r="L20" s="30"/>
    </row>
    <row r="21" spans="4:12" ht="12.75">
      <c r="D21" s="12" t="s">
        <v>35</v>
      </c>
      <c r="E21" s="22"/>
      <c r="F21" s="22"/>
      <c r="G21" s="18">
        <f>+G19-G20</f>
        <v>814411.21</v>
      </c>
      <c r="L21" s="30"/>
    </row>
    <row r="22" spans="4:12" ht="12.75">
      <c r="D22" s="12" t="s">
        <v>44</v>
      </c>
      <c r="E22" s="22"/>
      <c r="F22" s="22"/>
      <c r="G22" s="45">
        <f>+G20/G19</f>
        <v>0.5027712246727579</v>
      </c>
      <c r="L22" s="30"/>
    </row>
    <row r="23" spans="4:12" ht="12.75">
      <c r="D23" s="12" t="s">
        <v>40</v>
      </c>
      <c r="E23" s="22"/>
      <c r="F23" s="22"/>
      <c r="G23" s="59">
        <v>43383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1.56656129258869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74.7</v>
      </c>
      <c r="F31" s="1">
        <v>863</v>
      </c>
      <c r="G31" s="37">
        <v>43561.5</v>
      </c>
      <c r="H31" s="37">
        <v>43561.5</v>
      </c>
      <c r="I31" s="47">
        <v>42612</v>
      </c>
      <c r="J31" s="47">
        <v>42978</v>
      </c>
      <c r="K31" s="47">
        <v>42978</v>
      </c>
      <c r="L31" s="30">
        <v>-405</v>
      </c>
      <c r="M31" s="67" t="s">
        <v>53</v>
      </c>
      <c r="N31" s="48">
        <v>366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76.8</v>
      </c>
      <c r="F32" s="1">
        <v>1180</v>
      </c>
      <c r="G32" s="37">
        <v>19097.8</v>
      </c>
      <c r="H32" s="37">
        <v>19097.8</v>
      </c>
      <c r="I32" s="47">
        <v>42691</v>
      </c>
      <c r="J32" s="47">
        <v>42978</v>
      </c>
      <c r="K32" s="47">
        <v>42978</v>
      </c>
      <c r="L32" s="30">
        <v>-405</v>
      </c>
      <c r="M32" s="67" t="s">
        <v>56</v>
      </c>
      <c r="N32" s="48">
        <v>287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24.4</v>
      </c>
      <c r="F33" s="1">
        <v>508</v>
      </c>
      <c r="G33" s="37">
        <v>12276.6</v>
      </c>
      <c r="H33" s="37">
        <v>12276.6</v>
      </c>
      <c r="I33" s="47">
        <v>42690</v>
      </c>
      <c r="J33" s="47">
        <v>42978</v>
      </c>
      <c r="K33" s="47">
        <v>42978</v>
      </c>
      <c r="L33" s="30">
        <v>-405</v>
      </c>
      <c r="M33" s="67" t="s">
        <v>56</v>
      </c>
      <c r="N33" s="48">
        <v>288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51</v>
      </c>
      <c r="D34" s="46" t="s">
        <v>60</v>
      </c>
      <c r="E34" s="1">
        <v>2</v>
      </c>
      <c r="F34" s="1">
        <v>4</v>
      </c>
      <c r="G34" s="37">
        <v>100</v>
      </c>
      <c r="H34" s="37">
        <v>100</v>
      </c>
      <c r="I34" s="47">
        <v>42593</v>
      </c>
      <c r="J34" s="47">
        <v>42978</v>
      </c>
      <c r="K34" s="47">
        <v>42978</v>
      </c>
      <c r="L34" s="30">
        <v>-405</v>
      </c>
      <c r="M34" s="67" t="s">
        <v>61</v>
      </c>
      <c r="N34" s="48">
        <v>385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2</v>
      </c>
      <c r="F35" s="1">
        <v>4</v>
      </c>
      <c r="G35" s="37">
        <v>80.04</v>
      </c>
      <c r="H35" s="37">
        <v>80.04</v>
      </c>
      <c r="I35" s="47">
        <v>42601</v>
      </c>
      <c r="J35" s="47">
        <v>42978</v>
      </c>
      <c r="K35" s="47">
        <v>42978</v>
      </c>
      <c r="L35" s="30">
        <v>-405</v>
      </c>
      <c r="M35" s="67" t="s">
        <v>64</v>
      </c>
      <c r="N35" s="48">
        <v>377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2</v>
      </c>
      <c r="F36" s="1">
        <v>4</v>
      </c>
      <c r="G36" s="37">
        <v>4.04</v>
      </c>
      <c r="H36" s="37">
        <v>4.04</v>
      </c>
      <c r="I36" s="47">
        <v>42601</v>
      </c>
      <c r="J36" s="47">
        <v>42978</v>
      </c>
      <c r="K36" s="47">
        <v>42978</v>
      </c>
      <c r="L36" s="30">
        <v>-405</v>
      </c>
      <c r="M36" s="67" t="s">
        <v>64</v>
      </c>
      <c r="N36" s="48">
        <v>377</v>
      </c>
      <c r="O36" s="48"/>
      <c r="P36" s="48"/>
      <c r="Q36" s="48"/>
      <c r="R36" s="48"/>
    </row>
    <row r="37" spans="2:18" s="2" customFormat="1" ht="11.25">
      <c r="B37" s="65" t="s">
        <v>67</v>
      </c>
      <c r="C37" s="65" t="s">
        <v>51</v>
      </c>
      <c r="D37" s="46" t="s">
        <v>68</v>
      </c>
      <c r="E37" s="1">
        <v>42</v>
      </c>
      <c r="F37" s="1">
        <v>1225</v>
      </c>
      <c r="G37" s="37">
        <v>79031.2</v>
      </c>
      <c r="H37" s="37">
        <v>79031.2</v>
      </c>
      <c r="I37" s="47">
        <v>42499</v>
      </c>
      <c r="J37" s="47">
        <v>43160</v>
      </c>
      <c r="K37" s="47">
        <v>43196</v>
      </c>
      <c r="L37" s="30">
        <v>-187</v>
      </c>
      <c r="M37" s="67" t="s">
        <v>69</v>
      </c>
      <c r="N37" s="48">
        <v>697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51</v>
      </c>
      <c r="D38" s="46" t="s">
        <v>71</v>
      </c>
      <c r="E38" s="1">
        <v>44</v>
      </c>
      <c r="F38" s="1">
        <v>1409</v>
      </c>
      <c r="G38" s="37">
        <v>60028.6</v>
      </c>
      <c r="H38" s="37">
        <v>60028.6</v>
      </c>
      <c r="I38" s="47">
        <v>42499</v>
      </c>
      <c r="J38" s="47">
        <v>43160</v>
      </c>
      <c r="K38" s="47">
        <v>43196</v>
      </c>
      <c r="L38" s="30">
        <v>-187</v>
      </c>
      <c r="M38" s="67" t="s">
        <v>69</v>
      </c>
      <c r="N38" s="48">
        <v>697</v>
      </c>
      <c r="O38" s="48"/>
      <c r="P38" s="48"/>
      <c r="Q38" s="48"/>
      <c r="R38" s="48"/>
    </row>
    <row r="39" spans="2:18" s="2" customFormat="1" ht="11.25">
      <c r="B39" s="65" t="s">
        <v>72</v>
      </c>
      <c r="C39" s="65" t="s">
        <v>51</v>
      </c>
      <c r="D39" s="46" t="s">
        <v>73</v>
      </c>
      <c r="E39" s="1">
        <v>5.6</v>
      </c>
      <c r="F39" s="1">
        <v>123</v>
      </c>
      <c r="G39" s="37">
        <v>14626.3</v>
      </c>
      <c r="H39" s="37">
        <v>14626.3</v>
      </c>
      <c r="I39" s="47">
        <v>42612</v>
      </c>
      <c r="J39" s="47">
        <v>42978</v>
      </c>
      <c r="K39" s="47">
        <v>43252</v>
      </c>
      <c r="L39" s="30">
        <v>-131</v>
      </c>
      <c r="M39" s="67" t="s">
        <v>53</v>
      </c>
      <c r="N39" s="48">
        <v>640</v>
      </c>
      <c r="O39" s="48"/>
      <c r="P39" s="48"/>
      <c r="Q39" s="48"/>
      <c r="R39" s="48"/>
    </row>
    <row r="40" spans="2:18" s="2" customFormat="1" ht="11.25">
      <c r="B40" s="65" t="s">
        <v>74</v>
      </c>
      <c r="C40" s="65" t="s">
        <v>51</v>
      </c>
      <c r="D40" s="46" t="s">
        <v>75</v>
      </c>
      <c r="E40" s="1">
        <v>29.2</v>
      </c>
      <c r="F40" s="1">
        <v>247</v>
      </c>
      <c r="G40" s="37">
        <v>8390</v>
      </c>
      <c r="H40" s="37">
        <v>8390</v>
      </c>
      <c r="I40" s="47">
        <v>42614</v>
      </c>
      <c r="J40" s="47">
        <v>42978</v>
      </c>
      <c r="K40" s="47">
        <v>43252</v>
      </c>
      <c r="L40" s="30">
        <v>-131</v>
      </c>
      <c r="M40" s="67" t="s">
        <v>76</v>
      </c>
      <c r="N40" s="48">
        <v>638</v>
      </c>
      <c r="O40" s="48"/>
      <c r="P40" s="48"/>
      <c r="Q40" s="48"/>
      <c r="R40" s="48"/>
    </row>
    <row r="41" spans="2:14" s="2" customFormat="1" ht="11.25">
      <c r="B41" s="65" t="s">
        <v>77</v>
      </c>
      <c r="C41" s="65" t="s">
        <v>51</v>
      </c>
      <c r="D41" s="46" t="s">
        <v>78</v>
      </c>
      <c r="E41" s="1">
        <v>33.4</v>
      </c>
      <c r="F41" s="1">
        <v>405</v>
      </c>
      <c r="G41" s="37">
        <v>810</v>
      </c>
      <c r="H41" s="37">
        <v>810</v>
      </c>
      <c r="I41" s="47">
        <v>42879</v>
      </c>
      <c r="J41" s="47">
        <v>43281</v>
      </c>
      <c r="K41" s="47">
        <v>43281</v>
      </c>
      <c r="L41" s="5">
        <v>-102</v>
      </c>
      <c r="M41" s="46" t="s">
        <v>79</v>
      </c>
      <c r="N41" s="2">
        <v>402</v>
      </c>
    </row>
    <row r="42" spans="2:18" s="2" customFormat="1" ht="11.25">
      <c r="B42" s="65" t="s">
        <v>80</v>
      </c>
      <c r="C42" s="65" t="s">
        <v>51</v>
      </c>
      <c r="D42" s="2" t="s">
        <v>81</v>
      </c>
      <c r="E42" s="1">
        <v>66.9</v>
      </c>
      <c r="F42" s="1">
        <v>1390</v>
      </c>
      <c r="G42" s="37">
        <v>55786.84</v>
      </c>
      <c r="H42" s="37">
        <v>55786.84</v>
      </c>
      <c r="I42" s="47">
        <v>42996</v>
      </c>
      <c r="J42" s="47">
        <v>43352</v>
      </c>
      <c r="K42" s="47">
        <v>43352</v>
      </c>
      <c r="L42" s="30">
        <v>-31</v>
      </c>
      <c r="M42" s="67" t="s">
        <v>82</v>
      </c>
      <c r="N42" s="48">
        <v>356</v>
      </c>
      <c r="O42" s="48"/>
      <c r="P42" s="48"/>
      <c r="Q42" s="48"/>
      <c r="R42" s="48"/>
    </row>
    <row r="43" spans="2:18" s="2" customFormat="1" ht="11.25">
      <c r="B43" s="65" t="s">
        <v>83</v>
      </c>
      <c r="C43" s="65" t="s">
        <v>51</v>
      </c>
      <c r="D43" s="2" t="s">
        <v>84</v>
      </c>
      <c r="E43" s="1">
        <v>69.5</v>
      </c>
      <c r="F43" s="1">
        <v>1919</v>
      </c>
      <c r="G43" s="37">
        <v>81111</v>
      </c>
      <c r="H43" s="37">
        <v>81111</v>
      </c>
      <c r="I43" s="47">
        <v>43006</v>
      </c>
      <c r="J43" s="47">
        <v>43352</v>
      </c>
      <c r="K43" s="47">
        <v>43352</v>
      </c>
      <c r="L43" s="30">
        <v>-31</v>
      </c>
      <c r="M43" s="67" t="s">
        <v>69</v>
      </c>
      <c r="N43" s="48">
        <v>346</v>
      </c>
      <c r="O43" s="48"/>
      <c r="P43" s="48"/>
      <c r="Q43" s="48"/>
      <c r="R43" s="48"/>
    </row>
    <row r="44" spans="2:18" s="2" customFormat="1" ht="11.25">
      <c r="B44" s="65" t="s">
        <v>85</v>
      </c>
      <c r="C44" s="65" t="s">
        <v>51</v>
      </c>
      <c r="D44" s="2" t="s">
        <v>86</v>
      </c>
      <c r="E44" s="1">
        <v>8</v>
      </c>
      <c r="F44" s="1">
        <v>194</v>
      </c>
      <c r="G44" s="37">
        <v>16560.03</v>
      </c>
      <c r="H44" s="37">
        <v>16560.03</v>
      </c>
      <c r="I44" s="47">
        <v>43003</v>
      </c>
      <c r="J44" s="47">
        <v>43352</v>
      </c>
      <c r="K44" s="47">
        <v>43352</v>
      </c>
      <c r="L44" s="30">
        <v>-31</v>
      </c>
      <c r="M44" s="67" t="s">
        <v>53</v>
      </c>
      <c r="N44" s="48">
        <v>349</v>
      </c>
      <c r="O44" s="48"/>
      <c r="P44" s="48"/>
      <c r="Q44" s="48"/>
      <c r="R44" s="48"/>
    </row>
    <row r="45" spans="2:18" s="2" customFormat="1" ht="11.25">
      <c r="B45" s="65" t="s">
        <v>87</v>
      </c>
      <c r="C45" s="65" t="s">
        <v>51</v>
      </c>
      <c r="D45" s="2" t="s">
        <v>88</v>
      </c>
      <c r="E45" s="1">
        <v>5.8</v>
      </c>
      <c r="F45" s="1">
        <v>273</v>
      </c>
      <c r="G45" s="37">
        <v>10665.36</v>
      </c>
      <c r="H45" s="37">
        <v>10665.36</v>
      </c>
      <c r="I45" s="47">
        <v>42996</v>
      </c>
      <c r="J45" s="47">
        <v>43352</v>
      </c>
      <c r="K45" s="47">
        <v>43352</v>
      </c>
      <c r="L45" s="30">
        <v>-31</v>
      </c>
      <c r="M45" s="67" t="s">
        <v>82</v>
      </c>
      <c r="N45" s="48">
        <v>356</v>
      </c>
      <c r="O45" s="48"/>
      <c r="P45" s="48"/>
      <c r="Q45" s="48"/>
      <c r="R45" s="48"/>
    </row>
    <row r="46" spans="2:18" s="2" customFormat="1" ht="11.25">
      <c r="B46" s="65" t="s">
        <v>89</v>
      </c>
      <c r="C46" s="65" t="s">
        <v>51</v>
      </c>
      <c r="D46" s="2" t="s">
        <v>90</v>
      </c>
      <c r="E46" s="1">
        <v>55.8</v>
      </c>
      <c r="F46" s="1">
        <v>0</v>
      </c>
      <c r="G46" s="37">
        <v>39977.91</v>
      </c>
      <c r="H46" s="37">
        <v>8690.85</v>
      </c>
      <c r="I46" s="47">
        <v>42177</v>
      </c>
      <c r="J46" s="47">
        <v>42826</v>
      </c>
      <c r="K46" s="47">
        <v>43465</v>
      </c>
      <c r="L46" s="30">
        <v>82</v>
      </c>
      <c r="M46" s="67" t="s">
        <v>91</v>
      </c>
      <c r="N46" s="48">
        <v>1288</v>
      </c>
      <c r="O46" s="48"/>
      <c r="P46" s="48"/>
      <c r="Q46" s="48"/>
      <c r="R46" s="48"/>
    </row>
    <row r="47" spans="2:18" s="2" customFormat="1" ht="11.25">
      <c r="B47" s="65" t="s">
        <v>92</v>
      </c>
      <c r="C47" s="65" t="s">
        <v>51</v>
      </c>
      <c r="D47" s="2" t="s">
        <v>93</v>
      </c>
      <c r="E47" s="1">
        <v>90.7</v>
      </c>
      <c r="F47" s="1">
        <v>0</v>
      </c>
      <c r="G47" s="37">
        <v>40951.05</v>
      </c>
      <c r="H47" s="37">
        <v>40951.05</v>
      </c>
      <c r="I47" s="47">
        <v>42627</v>
      </c>
      <c r="J47" s="47">
        <v>43100</v>
      </c>
      <c r="K47" s="47">
        <v>43465</v>
      </c>
      <c r="L47" s="30">
        <v>82</v>
      </c>
      <c r="M47" s="67" t="s">
        <v>94</v>
      </c>
      <c r="N47" s="48">
        <v>838</v>
      </c>
      <c r="O47" s="48"/>
      <c r="P47" s="48"/>
      <c r="Q47" s="48"/>
      <c r="R47" s="48"/>
    </row>
    <row r="48" spans="2:18" s="2" customFormat="1" ht="11.25">
      <c r="B48" s="65" t="s">
        <v>95</v>
      </c>
      <c r="C48" s="65" t="s">
        <v>51</v>
      </c>
      <c r="D48" s="2" t="s">
        <v>96</v>
      </c>
      <c r="E48" s="1">
        <v>50.9</v>
      </c>
      <c r="F48" s="1">
        <v>1061</v>
      </c>
      <c r="G48" s="37">
        <v>55509.93</v>
      </c>
      <c r="H48" s="37">
        <v>55509.93</v>
      </c>
      <c r="I48" s="47">
        <v>43011</v>
      </c>
      <c r="J48" s="47">
        <v>43352</v>
      </c>
      <c r="K48" s="47">
        <v>43524</v>
      </c>
      <c r="L48" s="30">
        <v>141</v>
      </c>
      <c r="M48" s="67" t="s">
        <v>76</v>
      </c>
      <c r="N48" s="48">
        <v>513</v>
      </c>
      <c r="O48" s="48"/>
      <c r="P48" s="48"/>
      <c r="Q48" s="48"/>
      <c r="R48" s="48"/>
    </row>
    <row r="49" spans="2:18" s="2" customFormat="1" ht="11.25">
      <c r="B49" s="65" t="s">
        <v>97</v>
      </c>
      <c r="C49" s="65" t="s">
        <v>51</v>
      </c>
      <c r="D49" s="2" t="s">
        <v>98</v>
      </c>
      <c r="E49" s="1">
        <v>31.4</v>
      </c>
      <c r="F49" s="1">
        <v>773</v>
      </c>
      <c r="G49" s="37">
        <v>26175.45</v>
      </c>
      <c r="H49" s="37">
        <v>3739.35</v>
      </c>
      <c r="I49" s="47">
        <v>42866</v>
      </c>
      <c r="J49" s="47">
        <v>43174</v>
      </c>
      <c r="K49" s="47">
        <v>43539</v>
      </c>
      <c r="L49" s="30">
        <v>156</v>
      </c>
      <c r="M49" s="67" t="s">
        <v>69</v>
      </c>
      <c r="N49" s="48">
        <v>673</v>
      </c>
      <c r="O49" s="48"/>
      <c r="P49" s="48"/>
      <c r="Q49" s="48"/>
      <c r="R49" s="48"/>
    </row>
    <row r="50" spans="2:18" s="2" customFormat="1" ht="11.25">
      <c r="B50" s="65" t="s">
        <v>99</v>
      </c>
      <c r="C50" s="65" t="s">
        <v>51</v>
      </c>
      <c r="D50" s="2" t="s">
        <v>100</v>
      </c>
      <c r="E50" s="1">
        <v>120.4</v>
      </c>
      <c r="F50" s="1">
        <v>3418</v>
      </c>
      <c r="G50" s="37">
        <v>146018.55</v>
      </c>
      <c r="H50" s="37">
        <v>14601.86</v>
      </c>
      <c r="I50" s="47">
        <v>43081</v>
      </c>
      <c r="J50" s="47">
        <v>43539</v>
      </c>
      <c r="K50" s="47">
        <v>43539</v>
      </c>
      <c r="L50" s="30">
        <v>156</v>
      </c>
      <c r="M50" s="67" t="s">
        <v>101</v>
      </c>
      <c r="N50" s="48">
        <v>458</v>
      </c>
      <c r="O50" s="48"/>
      <c r="P50" s="48"/>
      <c r="Q50" s="48"/>
      <c r="R50" s="48"/>
    </row>
    <row r="51" spans="2:18" s="2" customFormat="1" ht="11.25">
      <c r="B51" s="65" t="s">
        <v>102</v>
      </c>
      <c r="C51" s="65" t="s">
        <v>51</v>
      </c>
      <c r="D51" s="2" t="s">
        <v>103</v>
      </c>
      <c r="E51" s="1">
        <v>91.4</v>
      </c>
      <c r="F51" s="1">
        <v>2947</v>
      </c>
      <c r="G51" s="37">
        <v>141536</v>
      </c>
      <c r="H51" s="37">
        <v>14153.6</v>
      </c>
      <c r="I51" s="47">
        <v>43081</v>
      </c>
      <c r="J51" s="47">
        <v>43539</v>
      </c>
      <c r="K51" s="47">
        <v>43539</v>
      </c>
      <c r="L51" s="30">
        <v>156</v>
      </c>
      <c r="M51" s="67" t="s">
        <v>101</v>
      </c>
      <c r="N51" s="48">
        <v>458</v>
      </c>
      <c r="O51" s="48"/>
      <c r="P51" s="48"/>
      <c r="Q51" s="48"/>
      <c r="R51" s="48"/>
    </row>
    <row r="52" spans="2:18" s="2" customFormat="1" ht="11.25">
      <c r="B52" s="65" t="s">
        <v>104</v>
      </c>
      <c r="C52" s="65" t="s">
        <v>51</v>
      </c>
      <c r="D52" s="2" t="s">
        <v>105</v>
      </c>
      <c r="E52" s="1">
        <v>67.2</v>
      </c>
      <c r="F52" s="1">
        <v>1768</v>
      </c>
      <c r="G52" s="37">
        <v>69623</v>
      </c>
      <c r="H52" s="37">
        <v>6962.3</v>
      </c>
      <c r="I52" s="47">
        <v>43087</v>
      </c>
      <c r="J52" s="47">
        <v>43539</v>
      </c>
      <c r="K52" s="47">
        <v>43539</v>
      </c>
      <c r="L52" s="30">
        <v>156</v>
      </c>
      <c r="M52" s="67" t="s">
        <v>106</v>
      </c>
      <c r="N52" s="48">
        <v>452</v>
      </c>
      <c r="O52" s="48"/>
      <c r="P52" s="48"/>
      <c r="Q52" s="48"/>
      <c r="R52" s="48"/>
    </row>
    <row r="53" spans="2:18" s="2" customFormat="1" ht="11.25">
      <c r="B53" s="65" t="s">
        <v>107</v>
      </c>
      <c r="C53" s="65" t="s">
        <v>51</v>
      </c>
      <c r="D53" s="2" t="s">
        <v>108</v>
      </c>
      <c r="E53" s="1">
        <v>72.3</v>
      </c>
      <c r="F53" s="1">
        <v>0</v>
      </c>
      <c r="G53" s="37">
        <v>36059.63</v>
      </c>
      <c r="H53" s="37">
        <v>36059.63</v>
      </c>
      <c r="I53" s="47">
        <v>42626</v>
      </c>
      <c r="J53" s="47">
        <v>43191</v>
      </c>
      <c r="K53" s="47">
        <v>43556</v>
      </c>
      <c r="L53" s="30">
        <v>173</v>
      </c>
      <c r="M53" s="67" t="s">
        <v>94</v>
      </c>
      <c r="N53" s="48">
        <v>930</v>
      </c>
      <c r="O53" s="48"/>
      <c r="P53" s="48"/>
      <c r="Q53" s="48"/>
      <c r="R53" s="48"/>
    </row>
    <row r="54" spans="2:18" s="2" customFormat="1" ht="11.25">
      <c r="B54" s="65" t="s">
        <v>109</v>
      </c>
      <c r="C54" s="65" t="s">
        <v>51</v>
      </c>
      <c r="D54" s="2" t="s">
        <v>110</v>
      </c>
      <c r="E54" s="1">
        <v>13.3</v>
      </c>
      <c r="F54" s="1">
        <v>555</v>
      </c>
      <c r="G54" s="37">
        <v>23182.11</v>
      </c>
      <c r="H54" s="37">
        <v>3311.73</v>
      </c>
      <c r="I54" s="47">
        <v>42725</v>
      </c>
      <c r="J54" s="47">
        <v>43220</v>
      </c>
      <c r="K54" s="47">
        <v>43585</v>
      </c>
      <c r="L54" s="30">
        <v>202</v>
      </c>
      <c r="M54" s="67" t="s">
        <v>82</v>
      </c>
      <c r="N54" s="48">
        <v>860</v>
      </c>
      <c r="O54" s="48"/>
      <c r="P54" s="48"/>
      <c r="Q54" s="48"/>
      <c r="R54" s="48"/>
    </row>
    <row r="55" spans="2:18" s="2" customFormat="1" ht="11.25">
      <c r="B55" s="65" t="s">
        <v>111</v>
      </c>
      <c r="C55" s="65" t="s">
        <v>51</v>
      </c>
      <c r="D55" s="2" t="s">
        <v>112</v>
      </c>
      <c r="E55" s="1">
        <v>48.4</v>
      </c>
      <c r="F55" s="1">
        <v>2230</v>
      </c>
      <c r="G55" s="37">
        <v>127396.5</v>
      </c>
      <c r="H55" s="37">
        <v>127396.5</v>
      </c>
      <c r="I55" s="47">
        <v>42765</v>
      </c>
      <c r="J55" s="47">
        <v>43220</v>
      </c>
      <c r="K55" s="47">
        <v>43585</v>
      </c>
      <c r="L55" s="30">
        <v>202</v>
      </c>
      <c r="M55" s="67" t="s">
        <v>56</v>
      </c>
      <c r="N55" s="48">
        <v>820</v>
      </c>
      <c r="O55" s="48"/>
      <c r="P55" s="48"/>
      <c r="Q55" s="48"/>
      <c r="R55" s="48"/>
    </row>
    <row r="56" spans="2:18" s="2" customFormat="1" ht="11.25">
      <c r="B56" s="65" t="s">
        <v>113</v>
      </c>
      <c r="C56" s="65" t="s">
        <v>51</v>
      </c>
      <c r="D56" s="2" t="s">
        <v>114</v>
      </c>
      <c r="E56" s="1">
        <v>29.9</v>
      </c>
      <c r="F56" s="1">
        <v>836</v>
      </c>
      <c r="G56" s="37">
        <v>23547.4</v>
      </c>
      <c r="H56" s="37">
        <v>2354.74</v>
      </c>
      <c r="I56" s="47">
        <v>42992</v>
      </c>
      <c r="J56" s="47">
        <v>43709</v>
      </c>
      <c r="K56" s="47">
        <v>43709</v>
      </c>
      <c r="L56" s="30">
        <v>326</v>
      </c>
      <c r="M56" s="67" t="s">
        <v>91</v>
      </c>
      <c r="N56" s="48">
        <v>717</v>
      </c>
      <c r="O56" s="48"/>
      <c r="P56" s="48"/>
      <c r="Q56" s="48"/>
      <c r="R56" s="48"/>
    </row>
    <row r="57" spans="2:18" s="2" customFormat="1" ht="11.25">
      <c r="B57" s="65" t="s">
        <v>115</v>
      </c>
      <c r="C57" s="65" t="s">
        <v>51</v>
      </c>
      <c r="D57" s="2" t="s">
        <v>116</v>
      </c>
      <c r="E57" s="1">
        <v>34.7</v>
      </c>
      <c r="F57" s="1">
        <v>1025</v>
      </c>
      <c r="G57" s="37">
        <v>22173.2</v>
      </c>
      <c r="H57" s="37">
        <v>22173.2</v>
      </c>
      <c r="I57" s="47">
        <v>42992</v>
      </c>
      <c r="J57" s="47">
        <v>43709</v>
      </c>
      <c r="K57" s="47">
        <v>43709</v>
      </c>
      <c r="L57" s="30">
        <v>326</v>
      </c>
      <c r="M57" s="67" t="s">
        <v>91</v>
      </c>
      <c r="N57" s="48">
        <v>717</v>
      </c>
      <c r="O57" s="48"/>
      <c r="P57" s="48"/>
      <c r="Q57" s="48"/>
      <c r="R57" s="48"/>
    </row>
    <row r="58" spans="2:18" s="2" customFormat="1" ht="11.25">
      <c r="B58" s="65" t="s">
        <v>117</v>
      </c>
      <c r="C58" s="65" t="s">
        <v>51</v>
      </c>
      <c r="D58" s="2" t="s">
        <v>118</v>
      </c>
      <c r="E58" s="1">
        <v>21.3</v>
      </c>
      <c r="F58" s="1">
        <v>646</v>
      </c>
      <c r="G58" s="37">
        <v>14016.8</v>
      </c>
      <c r="H58" s="37">
        <v>1401.68</v>
      </c>
      <c r="I58" s="47">
        <v>42992</v>
      </c>
      <c r="J58" s="47">
        <v>43709</v>
      </c>
      <c r="K58" s="47">
        <v>43709</v>
      </c>
      <c r="L58" s="30">
        <v>326</v>
      </c>
      <c r="M58" s="67" t="s">
        <v>91</v>
      </c>
      <c r="N58" s="48">
        <v>717</v>
      </c>
      <c r="O58" s="48"/>
      <c r="P58" s="48"/>
      <c r="Q58" s="48"/>
      <c r="R58" s="48"/>
    </row>
    <row r="59" spans="2:18" s="2" customFormat="1" ht="11.25">
      <c r="B59" s="65" t="s">
        <v>119</v>
      </c>
      <c r="C59" s="65" t="s">
        <v>51</v>
      </c>
      <c r="D59" s="2" t="s">
        <v>120</v>
      </c>
      <c r="E59" s="1">
        <v>19.8</v>
      </c>
      <c r="F59" s="1">
        <v>553</v>
      </c>
      <c r="G59" s="37">
        <v>14258.95</v>
      </c>
      <c r="H59" s="37">
        <v>14258</v>
      </c>
      <c r="I59" s="47">
        <v>42991</v>
      </c>
      <c r="J59" s="47">
        <v>43709</v>
      </c>
      <c r="K59" s="47">
        <v>43709</v>
      </c>
      <c r="L59" s="30">
        <v>326</v>
      </c>
      <c r="M59" s="67" t="s">
        <v>121</v>
      </c>
      <c r="N59" s="48">
        <v>718</v>
      </c>
      <c r="O59" s="48"/>
      <c r="P59" s="48"/>
      <c r="Q59" s="48"/>
      <c r="R59" s="48"/>
    </row>
    <row r="60" spans="2:18" s="2" customFormat="1" ht="11.25">
      <c r="B60" s="65" t="s">
        <v>122</v>
      </c>
      <c r="C60" s="65" t="s">
        <v>51</v>
      </c>
      <c r="D60" s="2" t="s">
        <v>123</v>
      </c>
      <c r="E60" s="1">
        <v>9.9</v>
      </c>
      <c r="F60" s="1">
        <v>0</v>
      </c>
      <c r="G60" s="37">
        <v>4009.5</v>
      </c>
      <c r="H60" s="37">
        <v>4009.5</v>
      </c>
      <c r="I60" s="47">
        <v>42992</v>
      </c>
      <c r="J60" s="47">
        <v>43709</v>
      </c>
      <c r="K60" s="47">
        <v>43709</v>
      </c>
      <c r="L60" s="30">
        <v>326</v>
      </c>
      <c r="M60" s="67" t="s">
        <v>91</v>
      </c>
      <c r="N60" s="48">
        <v>717</v>
      </c>
      <c r="O60" s="48"/>
      <c r="P60" s="48"/>
      <c r="Q60" s="48"/>
      <c r="R60" s="48"/>
    </row>
    <row r="61" spans="2:18" s="2" customFormat="1" ht="11.25">
      <c r="B61" s="65" t="s">
        <v>124</v>
      </c>
      <c r="C61" s="65" t="s">
        <v>51</v>
      </c>
      <c r="D61" s="2" t="s">
        <v>125</v>
      </c>
      <c r="E61" s="1">
        <v>1.8</v>
      </c>
      <c r="F61" s="1">
        <v>4</v>
      </c>
      <c r="G61" s="37">
        <v>120.04</v>
      </c>
      <c r="H61" s="37">
        <v>120.04</v>
      </c>
      <c r="I61" s="47">
        <v>43383</v>
      </c>
      <c r="J61" s="47">
        <v>43738</v>
      </c>
      <c r="K61" s="47">
        <v>43738</v>
      </c>
      <c r="L61" s="30">
        <v>355</v>
      </c>
      <c r="M61" s="67" t="s">
        <v>64</v>
      </c>
      <c r="N61" s="48">
        <v>355</v>
      </c>
      <c r="O61" s="48"/>
      <c r="P61" s="48"/>
      <c r="Q61" s="48"/>
      <c r="R61" s="48"/>
    </row>
    <row r="62" spans="2:18" s="2" customFormat="1" ht="11.25">
      <c r="B62" s="65" t="s">
        <v>126</v>
      </c>
      <c r="C62" s="65" t="s">
        <v>51</v>
      </c>
      <c r="D62" s="2" t="s">
        <v>127</v>
      </c>
      <c r="E62" s="1">
        <v>2</v>
      </c>
      <c r="F62" s="1">
        <v>4</v>
      </c>
      <c r="G62" s="37">
        <v>10.04</v>
      </c>
      <c r="H62" s="37">
        <v>10.04</v>
      </c>
      <c r="I62" s="47">
        <v>43383</v>
      </c>
      <c r="J62" s="47">
        <v>43738</v>
      </c>
      <c r="K62" s="47">
        <v>43738</v>
      </c>
      <c r="L62" s="30">
        <v>355</v>
      </c>
      <c r="M62" s="67" t="s">
        <v>64</v>
      </c>
      <c r="N62" s="48">
        <v>355</v>
      </c>
      <c r="O62" s="48"/>
      <c r="P62" s="48"/>
      <c r="Q62" s="48"/>
      <c r="R62" s="48"/>
    </row>
    <row r="63" spans="2:18" s="2" customFormat="1" ht="11.25">
      <c r="B63" s="65" t="s">
        <v>128</v>
      </c>
      <c r="C63" s="65" t="s">
        <v>51</v>
      </c>
      <c r="D63" s="2" t="s">
        <v>129</v>
      </c>
      <c r="E63" s="1">
        <v>30.1</v>
      </c>
      <c r="F63" s="1">
        <v>1060</v>
      </c>
      <c r="G63" s="37">
        <v>19360.2</v>
      </c>
      <c r="H63" s="37">
        <v>1936.02</v>
      </c>
      <c r="I63" s="47">
        <v>43484</v>
      </c>
      <c r="J63" s="47">
        <v>43819</v>
      </c>
      <c r="K63" s="47">
        <v>43819</v>
      </c>
      <c r="L63" s="30">
        <v>436</v>
      </c>
      <c r="M63" s="67" t="s">
        <v>130</v>
      </c>
      <c r="N63" s="48">
        <v>335</v>
      </c>
      <c r="O63" s="48"/>
      <c r="P63" s="48"/>
      <c r="Q63" s="48"/>
      <c r="R63" s="48"/>
    </row>
    <row r="64" spans="2:18" s="2" customFormat="1" ht="11.25">
      <c r="B64" s="65" t="s">
        <v>131</v>
      </c>
      <c r="C64" s="65" t="s">
        <v>51</v>
      </c>
      <c r="D64" s="2" t="s">
        <v>132</v>
      </c>
      <c r="E64" s="1">
        <v>26.2</v>
      </c>
      <c r="F64" s="1">
        <v>1088</v>
      </c>
      <c r="G64" s="37">
        <v>27216</v>
      </c>
      <c r="H64" s="37">
        <v>2721.6</v>
      </c>
      <c r="I64" s="47">
        <v>43132</v>
      </c>
      <c r="J64" s="47">
        <v>43819</v>
      </c>
      <c r="K64" s="47">
        <v>43819</v>
      </c>
      <c r="L64" s="30">
        <v>436</v>
      </c>
      <c r="M64" s="67" t="s">
        <v>94</v>
      </c>
      <c r="N64" s="48">
        <v>687</v>
      </c>
      <c r="O64" s="48"/>
      <c r="P64" s="48"/>
      <c r="Q64" s="48"/>
      <c r="R64" s="48"/>
    </row>
    <row r="65" spans="2:18" s="2" customFormat="1" ht="11.25">
      <c r="B65" s="65" t="s">
        <v>133</v>
      </c>
      <c r="C65" s="65" t="s">
        <v>51</v>
      </c>
      <c r="D65" s="2" t="s">
        <v>134</v>
      </c>
      <c r="E65" s="1">
        <v>87.5</v>
      </c>
      <c r="F65" s="1">
        <v>3012</v>
      </c>
      <c r="G65" s="37">
        <v>83407.2</v>
      </c>
      <c r="H65" s="37">
        <v>8340.72</v>
      </c>
      <c r="I65" s="47">
        <v>43132</v>
      </c>
      <c r="J65" s="47">
        <v>43819</v>
      </c>
      <c r="K65" s="47">
        <v>43819</v>
      </c>
      <c r="L65" s="30">
        <v>436</v>
      </c>
      <c r="M65" s="67" t="s">
        <v>94</v>
      </c>
      <c r="N65" s="48">
        <v>687</v>
      </c>
      <c r="O65" s="48"/>
      <c r="P65" s="48"/>
      <c r="Q65" s="48"/>
      <c r="R65" s="48"/>
    </row>
    <row r="66" spans="2:18" s="2" customFormat="1" ht="11.25">
      <c r="B66" s="65" t="s">
        <v>135</v>
      </c>
      <c r="C66" s="65" t="s">
        <v>51</v>
      </c>
      <c r="D66" s="2" t="s">
        <v>136</v>
      </c>
      <c r="E66" s="1">
        <v>99.2</v>
      </c>
      <c r="F66" s="1">
        <v>3192</v>
      </c>
      <c r="G66" s="37">
        <v>195363.05</v>
      </c>
      <c r="H66" s="37">
        <v>19536.31</v>
      </c>
      <c r="I66" s="47">
        <v>43381</v>
      </c>
      <c r="J66" s="47">
        <v>43905</v>
      </c>
      <c r="K66" s="47">
        <v>43905</v>
      </c>
      <c r="L66" s="30">
        <v>522</v>
      </c>
      <c r="M66" s="67" t="s">
        <v>82</v>
      </c>
      <c r="N66" s="48">
        <v>524</v>
      </c>
      <c r="O66" s="48"/>
      <c r="P66" s="48"/>
      <c r="Q66" s="48"/>
      <c r="R66" s="48"/>
    </row>
    <row r="67" spans="2:18" s="2" customFormat="1" ht="11.25">
      <c r="B67" s="65" t="s">
        <v>137</v>
      </c>
      <c r="C67" s="65" t="s">
        <v>51</v>
      </c>
      <c r="D67" s="2" t="s">
        <v>138</v>
      </c>
      <c r="E67" s="1">
        <v>26.2</v>
      </c>
      <c r="F67" s="1">
        <v>275</v>
      </c>
      <c r="G67" s="37">
        <v>10263.5</v>
      </c>
      <c r="H67" s="37">
        <v>1026.35</v>
      </c>
      <c r="I67" s="47">
        <v>43179</v>
      </c>
      <c r="J67" s="47">
        <v>43921</v>
      </c>
      <c r="K67" s="47">
        <v>43921</v>
      </c>
      <c r="L67" s="30">
        <v>538</v>
      </c>
      <c r="M67" s="67" t="s">
        <v>76</v>
      </c>
      <c r="N67" s="48">
        <v>742</v>
      </c>
      <c r="O67" s="48"/>
      <c r="P67" s="48"/>
      <c r="Q67" s="48"/>
      <c r="R67" s="48"/>
    </row>
    <row r="68" spans="2:18" s="2" customFormat="1" ht="11.25">
      <c r="B68" s="65" t="s">
        <v>139</v>
      </c>
      <c r="C68" s="65" t="s">
        <v>51</v>
      </c>
      <c r="D68" s="2" t="s">
        <v>140</v>
      </c>
      <c r="E68" s="1">
        <v>36</v>
      </c>
      <c r="F68" s="1">
        <v>2291</v>
      </c>
      <c r="G68" s="37">
        <v>22817.08</v>
      </c>
      <c r="H68" s="37">
        <v>22817.08</v>
      </c>
      <c r="I68" s="47">
        <v>43333</v>
      </c>
      <c r="J68" s="47">
        <v>43922</v>
      </c>
      <c r="K68" s="47">
        <v>43922</v>
      </c>
      <c r="L68" s="30">
        <v>539</v>
      </c>
      <c r="M68" s="67" t="s">
        <v>141</v>
      </c>
      <c r="N68" s="48">
        <v>589</v>
      </c>
      <c r="O68" s="48"/>
      <c r="P68" s="48"/>
      <c r="Q68" s="48"/>
      <c r="R68" s="48"/>
    </row>
    <row r="69" spans="2:18" s="2" customFormat="1" ht="11.25">
      <c r="B69" s="65" t="s">
        <v>142</v>
      </c>
      <c r="C69" s="65" t="s">
        <v>51</v>
      </c>
      <c r="D69" s="2" t="s">
        <v>143</v>
      </c>
      <c r="E69" s="1">
        <v>106.8</v>
      </c>
      <c r="F69" s="1">
        <v>4270</v>
      </c>
      <c r="G69" s="37">
        <v>92778</v>
      </c>
      <c r="H69" s="37">
        <v>9277.8</v>
      </c>
      <c r="I69" s="47">
        <v>43333</v>
      </c>
      <c r="J69" s="47">
        <v>43922</v>
      </c>
      <c r="K69" s="47">
        <v>43922</v>
      </c>
      <c r="L69" s="30">
        <v>539</v>
      </c>
      <c r="M69" s="67" t="s">
        <v>141</v>
      </c>
      <c r="N69" s="48">
        <v>589</v>
      </c>
      <c r="O69" s="48"/>
      <c r="P69" s="48"/>
      <c r="Q69" s="48"/>
      <c r="R69" s="48"/>
    </row>
    <row r="70" spans="2:18" s="2" customFormat="1" ht="11.25">
      <c r="B70" s="66"/>
      <c r="C70" s="64"/>
      <c r="E70" s="1"/>
      <c r="F70" s="1"/>
      <c r="G70" s="37"/>
      <c r="H70" s="37"/>
      <c r="I70" s="47"/>
      <c r="J70" s="47"/>
      <c r="K70" s="47"/>
      <c r="L70" s="30"/>
      <c r="M70" s="30"/>
      <c r="N70" s="48"/>
      <c r="O70" s="48"/>
      <c r="P70" s="48"/>
      <c r="Q70" s="48"/>
      <c r="R70" s="48"/>
    </row>
    <row r="71" spans="2:18" s="2" customFormat="1" ht="11.25">
      <c r="B71" s="66"/>
      <c r="C71" s="64"/>
      <c r="E71" s="1"/>
      <c r="F71" s="1"/>
      <c r="G71" s="37"/>
      <c r="H71" s="37"/>
      <c r="I71" s="47"/>
      <c r="J71" s="47"/>
      <c r="K71" s="47"/>
      <c r="L71" s="30"/>
      <c r="M71" s="30"/>
      <c r="N71" s="48"/>
      <c r="O71" s="48"/>
      <c r="P71" s="48"/>
      <c r="Q71" s="48"/>
      <c r="R71" s="48"/>
    </row>
    <row r="72" spans="2:18" s="2" customFormat="1" ht="11.25">
      <c r="B72" s="66"/>
      <c r="C72" s="64"/>
      <c r="E72" s="1"/>
      <c r="F72" s="1"/>
      <c r="G72" s="37"/>
      <c r="H72" s="37"/>
      <c r="I72" s="47"/>
      <c r="J72" s="47"/>
      <c r="K72" s="47"/>
      <c r="L72" s="30"/>
      <c r="M72" s="30"/>
      <c r="N72" s="48"/>
      <c r="O72" s="48"/>
      <c r="P72" s="48"/>
      <c r="Q72" s="48"/>
      <c r="R72" s="48"/>
    </row>
    <row r="73" spans="2:18" s="2" customFormat="1" ht="11.25">
      <c r="B73" s="66"/>
      <c r="C73" s="64"/>
      <c r="E73" s="1"/>
      <c r="F73" s="1"/>
      <c r="G73" s="37"/>
      <c r="H73" s="37"/>
      <c r="I73" s="47"/>
      <c r="J73" s="47"/>
      <c r="K73" s="47"/>
      <c r="L73" s="30"/>
      <c r="M73" s="30"/>
      <c r="N73" s="48"/>
      <c r="O73" s="48"/>
      <c r="P73" s="48"/>
      <c r="Q73" s="48"/>
      <c r="R73" s="48"/>
    </row>
    <row r="74" spans="2:18" s="2" customFormat="1" ht="11.25">
      <c r="B74" s="66"/>
      <c r="C74" s="64"/>
      <c r="E74" s="1"/>
      <c r="F74" s="1"/>
      <c r="G74" s="37"/>
      <c r="H74" s="37"/>
      <c r="I74" s="47"/>
      <c r="J74" s="47"/>
      <c r="K74" s="47"/>
      <c r="L74" s="30"/>
      <c r="M74" s="30"/>
      <c r="N74" s="48"/>
      <c r="O74" s="48"/>
      <c r="P74" s="48"/>
      <c r="Q74" s="48"/>
      <c r="R74" s="48"/>
    </row>
    <row r="75" spans="2:18" s="2" customFormat="1" ht="11.2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11.2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11.2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11.2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11.2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11.2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11.2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11.2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11.2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11.2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2018-10-11T13:23:26Z</dcterms:modified>
  <cp:category/>
  <cp:version/>
  <cp:contentType/>
  <cp:contentStatus/>
</cp:coreProperties>
</file>