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90" yWindow="234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<sst xmlns="http://schemas.openxmlformats.org/spreadsheetml/2006/main" count="348" uniqueCount="219">
  <si>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</si>
  <si>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</si>
  <si>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</si>
  <si>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</si>
  <si>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</si>
  <si>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</si>
  <si>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</si>
  <si>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</si>
  <si>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</si>
  <si>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</si>
  <si>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</si>
  <si>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</si>
  <si>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</si>
  <si>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</si>
  <si>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</si>
  <si>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</si>
  <si>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</si>
  <si>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</si>
  <si>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</si>
  <si>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</si>
  <si>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</si>
  <si>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</si>
  <si>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</si>
  <si>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</si>
  <si>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</si>
  <si>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</si>
  <si>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</si>
  <si>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</si>
  <si>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</si>
  <si>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</si>
  <si>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</si>
  <si>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</si>
  <si>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</si>
  <si>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</si>
  <si>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</si>
  <si>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</si>
  <si>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</si>
  <si>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</si>
  <si>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</si>
  <si>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</si>
  <si>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</si>
  <si>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</si>
  <si>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</si>
  <si>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</si>
  <si>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</si>
  <si>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</si>
  <si>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</si>
  <si>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</si>
  <si>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</si>
  <si>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</si>
  <si>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540040101</t>
  </si>
  <si>
    <t>1</t>
  </si>
  <si>
    <t xml:space="preserve">POP CENTRAL 72                </t>
  </si>
  <si>
    <t xml:space="preserve">BURT SMITH                         </t>
  </si>
  <si>
    <t>540250101</t>
  </si>
  <si>
    <t xml:space="preserve">BINGO ASPEN                   </t>
  </si>
  <si>
    <t>R. CRAWFORD &amp; SON LOGGING, INC</t>
  </si>
  <si>
    <t>540030402</t>
  </si>
  <si>
    <t xml:space="preserve">EDGAR TRAIL                   </t>
  </si>
  <si>
    <t xml:space="preserve">HOWARD EDGAR                         </t>
  </si>
  <si>
    <t>540350201</t>
  </si>
  <si>
    <t xml:space="preserve">BETWEEN LAKES                 </t>
  </si>
  <si>
    <t xml:space="preserve">AJD FOR/PRO                   </t>
  </si>
  <si>
    <t>540270201</t>
  </si>
  <si>
    <t xml:space="preserve">FIFTH THIRD OAK               </t>
  </si>
  <si>
    <t xml:space="preserve">CATALANO FOREST PRODUCTS INC  </t>
  </si>
  <si>
    <t>540300201</t>
  </si>
  <si>
    <t xml:space="preserve">NARROW RED PINE               </t>
  </si>
  <si>
    <t xml:space="preserve">E.H.TULGESTKA &amp; SONS          </t>
  </si>
  <si>
    <t>540240101</t>
  </si>
  <si>
    <t xml:space="preserve">SCIAN CAM                     </t>
  </si>
  <si>
    <t xml:space="preserve">NORTHERN TIMBERLANDS, INC.    </t>
  </si>
  <si>
    <t>540230301</t>
  </si>
  <si>
    <t xml:space="preserve">I-70                          </t>
  </si>
  <si>
    <t>540140101</t>
  </si>
  <si>
    <t xml:space="preserve">STOP 9                        </t>
  </si>
  <si>
    <t xml:space="preserve">NORTHWEST HARDWOODS           </t>
  </si>
  <si>
    <t>540080101</t>
  </si>
  <si>
    <t xml:space="preserve">VERNAL PONDS POP 72           </t>
  </si>
  <si>
    <t>540030101</t>
  </si>
  <si>
    <t xml:space="preserve">3 COMP POP                    </t>
  </si>
  <si>
    <t xml:space="preserve">HILLMAN LUMBER PRODUCTS       </t>
  </si>
  <si>
    <t>540160301</t>
  </si>
  <si>
    <t xml:space="preserve">23-23 ASPEN                   </t>
  </si>
  <si>
    <t xml:space="preserve">A. LAMBERSON L.L.C.           </t>
  </si>
  <si>
    <t>540270101</t>
  </si>
  <si>
    <t>2</t>
  </si>
  <si>
    <t xml:space="preserve">BURNT THISTLE                 </t>
  </si>
  <si>
    <t xml:space="preserve">MCSWAIN FOREST PRODUCTS       </t>
  </si>
  <si>
    <t>540240301</t>
  </si>
  <si>
    <t xml:space="preserve">PIOB MOR                      </t>
  </si>
  <si>
    <t>540130101</t>
  </si>
  <si>
    <t xml:space="preserve">BENT BLADE                    </t>
  </si>
  <si>
    <t>540090201</t>
  </si>
  <si>
    <t xml:space="preserve">BLUE POP HARDWOOD             </t>
  </si>
  <si>
    <t xml:space="preserve">WEYERHAUSER                   </t>
  </si>
  <si>
    <t>540200301</t>
  </si>
  <si>
    <t xml:space="preserve">BUMMER'S REMOVAL              </t>
  </si>
  <si>
    <t>540170301</t>
  </si>
  <si>
    <t xml:space="preserve">GLAWE ASPEN                   </t>
  </si>
  <si>
    <t xml:space="preserve">HILLMAN POWER COMPANY         </t>
  </si>
  <si>
    <t>540040001</t>
  </si>
  <si>
    <t xml:space="preserve">JARVIS CORNER                 </t>
  </si>
  <si>
    <t>540330301</t>
  </si>
  <si>
    <t xml:space="preserve">LAKE 16 ASPEN                 </t>
  </si>
  <si>
    <t>540070401</t>
  </si>
  <si>
    <t xml:space="preserve">NETWORK 5 ALMOST              </t>
  </si>
  <si>
    <t xml:space="preserve">MAINVILLE, TOM                </t>
  </si>
  <si>
    <t>540180201</t>
  </si>
  <si>
    <t xml:space="preserve">OVEN BIRD POP                 </t>
  </si>
  <si>
    <t>540100201</t>
  </si>
  <si>
    <t xml:space="preserve">SCENIC ROAD #3 POP            </t>
  </si>
  <si>
    <t xml:space="preserve">WATSON FOREST PRODUCTS        </t>
  </si>
  <si>
    <t>540010401</t>
  </si>
  <si>
    <t xml:space="preserve">TWIN LAKES REMOVAL            </t>
  </si>
  <si>
    <t>540220201</t>
  </si>
  <si>
    <t xml:space="preserve">TWO SQUARE                    </t>
  </si>
  <si>
    <t xml:space="preserve">BROWNS WOOD PRODUCTS          </t>
  </si>
  <si>
    <t>540260301</t>
  </si>
  <si>
    <t xml:space="preserve">BIG 8 JACK PINE               </t>
  </si>
  <si>
    <t>540310401</t>
  </si>
  <si>
    <t xml:space="preserve">BIG CUT RED PINE              </t>
  </si>
  <si>
    <t xml:space="preserve">BIEWER SAWMILL INC            </t>
  </si>
  <si>
    <t>540270301</t>
  </si>
  <si>
    <t xml:space="preserve">HITCHCOCK                     </t>
  </si>
  <si>
    <t xml:space="preserve">SCHEPKE FOR/PRO               </t>
  </si>
  <si>
    <t>540220301</t>
  </si>
  <si>
    <t xml:space="preserve">HOOSIER DADDY?                </t>
  </si>
  <si>
    <t>540210201</t>
  </si>
  <si>
    <t xml:space="preserve">JACKGRASS                     </t>
  </si>
  <si>
    <t>GROSSMAN FOREST PRODUCTS, INC.</t>
  </si>
  <si>
    <t>540140201</t>
  </si>
  <si>
    <t xml:space="preserve">LOW BATTERY ASPEN             </t>
  </si>
  <si>
    <t>540300301</t>
  </si>
  <si>
    <t xml:space="preserve">PYRAMID SCHEME ALPHA          </t>
  </si>
  <si>
    <t>540060401</t>
  </si>
  <si>
    <t xml:space="preserve">R&amp;R COMPLEX                   </t>
  </si>
  <si>
    <t>540120301</t>
  </si>
  <si>
    <t xml:space="preserve">STOP 124                      </t>
  </si>
  <si>
    <t>540080401</t>
  </si>
  <si>
    <t xml:space="preserve">THORNY ASPEN                  </t>
  </si>
  <si>
    <t>540150301</t>
  </si>
  <si>
    <t xml:space="preserve">WARBLER EXTREME               </t>
  </si>
  <si>
    <t>SCHLEBEN FOREST PRODUCTS, INC.</t>
  </si>
  <si>
    <t>540030201</t>
  </si>
  <si>
    <t xml:space="preserve">WHITE PINE RED PINE           </t>
  </si>
  <si>
    <t>540230201</t>
  </si>
  <si>
    <t xml:space="preserve">HIGHLAND CLEARANCE            </t>
  </si>
  <si>
    <t>540090401</t>
  </si>
  <si>
    <t xml:space="preserve">LITTLE OCQUEOC JACK           </t>
  </si>
  <si>
    <t>540020501</t>
  </si>
  <si>
    <t xml:space="preserve">AVERY HILLS HARVEST           </t>
  </si>
  <si>
    <t>540140401</t>
  </si>
  <si>
    <t xml:space="preserve">BRUSH CREEK BLUES             </t>
  </si>
  <si>
    <t>540120401</t>
  </si>
  <si>
    <t xml:space="preserve">FINGER PINE                   </t>
  </si>
  <si>
    <t xml:space="preserve">LEWIS CRAWFORD                      </t>
  </si>
  <si>
    <t>540020301</t>
  </si>
  <si>
    <t xml:space="preserve">GREEN'S OAK TRAIL ASPEN       </t>
  </si>
  <si>
    <t>540150401</t>
  </si>
  <si>
    <t xml:space="preserve">HALBERG PINE                  </t>
  </si>
  <si>
    <t xml:space="preserve">BISBALLE FOREST PRODUCTS      </t>
  </si>
  <si>
    <t>540030301</t>
  </si>
  <si>
    <t xml:space="preserve">LOON LAKE PINE                </t>
  </si>
  <si>
    <t>540040201</t>
  </si>
  <si>
    <t xml:space="preserve">POISON APPLE                  </t>
  </si>
  <si>
    <t>540040301</t>
  </si>
  <si>
    <t xml:space="preserve">POISON OAK                    </t>
  </si>
  <si>
    <t xml:space="preserve">LOUISIANA-PACIFIC CORP.       </t>
  </si>
  <si>
    <t>540050501</t>
  </si>
  <si>
    <t xml:space="preserve">POISON PIPELINE PINE          </t>
  </si>
  <si>
    <t>540240401</t>
  </si>
  <si>
    <t xml:space="preserve">PORCUPINES REVENGE            </t>
  </si>
  <si>
    <t xml:space="preserve">TIMBERLINE LOGGING INC        </t>
  </si>
  <si>
    <t>540160401</t>
  </si>
  <si>
    <t xml:space="preserve">ROYSTON RED                   </t>
  </si>
  <si>
    <t>540030501</t>
  </si>
  <si>
    <t xml:space="preserve">SNOW SAGE RED                 </t>
  </si>
  <si>
    <t xml:space="preserve">RUST WOOD PRODUCTS, INC.      </t>
  </si>
  <si>
    <t>540170401</t>
  </si>
  <si>
    <t xml:space="preserve">TONKEY ROAD RED PINE          </t>
  </si>
  <si>
    <t>540130401</t>
  </si>
  <si>
    <t xml:space="preserve">WITCHES AGAIN                 </t>
  </si>
  <si>
    <t>540280401</t>
  </si>
  <si>
    <t xml:space="preserve">CHIPPEWA HILLS RED            </t>
  </si>
  <si>
    <t>540250401</t>
  </si>
  <si>
    <t xml:space="preserve">BEAR JACK REMOVAL             </t>
  </si>
  <si>
    <t>540200401</t>
  </si>
  <si>
    <t xml:space="preserve">JACK SPORTSMANS ASPEN         </t>
  </si>
  <si>
    <t xml:space="preserve">CORDES, RICHARD               </t>
  </si>
  <si>
    <t>540220401</t>
  </si>
  <si>
    <t xml:space="preserve">JUMPIN JACK TRASH             </t>
  </si>
  <si>
    <t xml:space="preserve">SCHLEBEN, RHINOLD             </t>
  </si>
  <si>
    <t>540210401</t>
  </si>
  <si>
    <t xml:space="preserve">PAIR OF PELTZ                 </t>
  </si>
  <si>
    <t>540210101</t>
  </si>
  <si>
    <t xml:space="preserve">REPUBLIC POP 16               </t>
  </si>
  <si>
    <t>540230401</t>
  </si>
  <si>
    <t xml:space="preserve">SHADED CIRSIUM LITE           </t>
  </si>
  <si>
    <t xml:space="preserve">KAPALLA LOGGING               </t>
  </si>
  <si>
    <t>540300401</t>
  </si>
  <si>
    <t xml:space="preserve">SIX MILE PINE                 </t>
  </si>
  <si>
    <t>540190401</t>
  </si>
  <si>
    <t xml:space="preserve">SNOWMOBILE REMOVAL            </t>
  </si>
  <si>
    <t>540180401</t>
  </si>
  <si>
    <t xml:space="preserve">SPORTSMANS RP THINNING        </t>
  </si>
  <si>
    <t>540110301</t>
  </si>
  <si>
    <t xml:space="preserve">STOP 105                      </t>
  </si>
  <si>
    <t>540100301</t>
  </si>
  <si>
    <t xml:space="preserve">STOP 98                       </t>
  </si>
  <si>
    <t>540010501</t>
  </si>
  <si>
    <t xml:space="preserve">TENNANT MIX                   </t>
  </si>
  <si>
    <t xml:space="preserve">GEORGIA-PACIFIC CORP          </t>
  </si>
  <si>
    <t>540290401</t>
  </si>
  <si>
    <t xml:space="preserve">PRICHARD PINE                 </t>
  </si>
  <si>
    <t>540320301</t>
  </si>
  <si>
    <t xml:space="preserve">MUSHROOM POP                  </t>
  </si>
  <si>
    <t xml:space="preserve">BFP MANAGEMENT INC            </t>
  </si>
  <si>
    <t xml:space="preserve">                                  as of July 13,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</si>
</sst>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5.00390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140625" style="24" customWidth="1"/>
    <col min="13" max="13" width="28.14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218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7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6926</v>
      </c>
      <c r="L17" s="30"/>
    </row>
    <row r="18" spans="4:12" ht="12.75">
      <c r="D18" s="12" t="s">
        <v>37</v>
      </c>
      <c r="G18" s="21">
        <f>DSUM(DATABASE,5,U15:U16)</f>
        <v>78926.22999999998</v>
      </c>
      <c r="L18" s="30"/>
    </row>
    <row r="19" spans="4:12" ht="12.75">
      <c r="D19" s="12" t="s">
        <v>34</v>
      </c>
      <c r="G19" s="18">
        <f>DSUM(DATABASE,6,V15:V16)</f>
        <v>3111591.77</v>
      </c>
      <c r="L19" s="30"/>
    </row>
    <row r="20" spans="4:12" ht="12.75">
      <c r="D20" s="12" t="s">
        <v>38</v>
      </c>
      <c r="G20" s="18">
        <f>DSUM(DATABASE,7,W15:W16)</f>
        <v>1749187.2699999993</v>
      </c>
      <c r="L20" s="30"/>
    </row>
    <row r="21" spans="4:12" ht="12.75">
      <c r="D21" s="12" t="s">
        <v>35</v>
      </c>
      <c r="E21" s="22"/>
      <c r="F21" s="22"/>
      <c r="G21" s="18">
        <f>+G19-G20</f>
        <v>1362404.5000000007</v>
      </c>
      <c r="L21" s="30"/>
    </row>
    <row r="22" spans="4:12" ht="12.75">
      <c r="D22" s="12" t="s">
        <v>44</v>
      </c>
      <c r="E22" s="22"/>
      <c r="F22" s="22"/>
      <c r="G22" s="45">
        <f>+G20/G19</f>
        <v>0.5621519142917644</v>
      </c>
      <c r="L22" s="30"/>
    </row>
    <row r="23" spans="4:12" ht="12.75">
      <c r="D23" s="12" t="s">
        <v>40</v>
      </c>
      <c r="E23" s="22"/>
      <c r="F23" s="22"/>
      <c r="G23" s="59">
        <v>38546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2.3074939564867045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92</v>
      </c>
      <c r="F31" s="1">
        <v>476.2</v>
      </c>
      <c r="G31" s="37">
        <v>8847.1</v>
      </c>
      <c r="H31" s="37">
        <v>8847.1</v>
      </c>
      <c r="I31" s="47">
        <v>37397</v>
      </c>
      <c r="J31" s="47">
        <v>37894</v>
      </c>
      <c r="K31" s="47">
        <v>37894</v>
      </c>
      <c r="L31" s="30">
        <v>-652</v>
      </c>
      <c r="M31" s="30" t="s">
        <v>53</v>
      </c>
      <c r="N31" s="48">
        <v>497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15</v>
      </c>
      <c r="F32" s="1">
        <v>296.4</v>
      </c>
      <c r="G32" s="37">
        <v>12678.98</v>
      </c>
      <c r="H32" s="37">
        <v>12678.98</v>
      </c>
      <c r="I32" s="47">
        <v>37265</v>
      </c>
      <c r="J32" s="47">
        <v>37711</v>
      </c>
      <c r="K32" s="47">
        <v>38077</v>
      </c>
      <c r="L32" s="30">
        <v>-469</v>
      </c>
      <c r="M32" s="30" t="s">
        <v>56</v>
      </c>
      <c r="N32" s="48">
        <v>812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10</v>
      </c>
      <c r="F33" s="1">
        <v>109.6</v>
      </c>
      <c r="G33" s="37">
        <v>1987</v>
      </c>
      <c r="H33" s="37">
        <v>1987</v>
      </c>
      <c r="I33" s="47">
        <v>38015</v>
      </c>
      <c r="J33" s="47">
        <v>38352</v>
      </c>
      <c r="K33" s="47">
        <v>38352</v>
      </c>
      <c r="L33" s="30">
        <v>-194</v>
      </c>
      <c r="M33" s="30" t="s">
        <v>59</v>
      </c>
      <c r="N33" s="48">
        <v>337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110</v>
      </c>
      <c r="F34" s="1">
        <v>2598.8</v>
      </c>
      <c r="G34" s="37">
        <v>57547.1</v>
      </c>
      <c r="H34" s="37">
        <v>57547.1</v>
      </c>
      <c r="I34" s="47">
        <v>37714</v>
      </c>
      <c r="J34" s="47">
        <v>38442</v>
      </c>
      <c r="K34" s="47">
        <v>38442</v>
      </c>
      <c r="L34" s="30">
        <v>-104</v>
      </c>
      <c r="M34" s="30" t="s">
        <v>62</v>
      </c>
      <c r="N34" s="48">
        <v>728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350</v>
      </c>
      <c r="F35" s="1">
        <v>1163.2</v>
      </c>
      <c r="G35" s="37">
        <v>24676.19</v>
      </c>
      <c r="H35" s="37">
        <v>24676.18</v>
      </c>
      <c r="I35" s="47">
        <v>37700</v>
      </c>
      <c r="J35" s="47">
        <v>38168</v>
      </c>
      <c r="K35" s="47">
        <v>38533</v>
      </c>
      <c r="L35" s="30">
        <v>-13</v>
      </c>
      <c r="M35" s="30" t="s">
        <v>65</v>
      </c>
      <c r="N35" s="48">
        <v>833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17</v>
      </c>
      <c r="F36" s="1">
        <v>188</v>
      </c>
      <c r="G36" s="37">
        <v>9938.25</v>
      </c>
      <c r="H36" s="37">
        <v>9938.25</v>
      </c>
      <c r="I36" s="47">
        <v>37684</v>
      </c>
      <c r="J36" s="47">
        <v>38168</v>
      </c>
      <c r="K36" s="47">
        <v>38533</v>
      </c>
      <c r="L36" s="30">
        <v>-13</v>
      </c>
      <c r="M36" s="30" t="s">
        <v>68</v>
      </c>
      <c r="N36" s="48">
        <v>849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45</v>
      </c>
      <c r="F37" s="1">
        <v>220.2</v>
      </c>
      <c r="G37" s="37">
        <v>7894.95</v>
      </c>
      <c r="H37" s="37">
        <v>7894.95</v>
      </c>
      <c r="I37" s="47">
        <v>37258</v>
      </c>
      <c r="J37" s="47">
        <v>37802</v>
      </c>
      <c r="K37" s="47">
        <v>38533</v>
      </c>
      <c r="L37" s="30">
        <v>-13</v>
      </c>
      <c r="M37" s="30" t="s">
        <v>71</v>
      </c>
      <c r="N37" s="48">
        <v>1275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20</v>
      </c>
      <c r="F38" s="1">
        <v>379.4</v>
      </c>
      <c r="G38" s="37">
        <v>13341.85</v>
      </c>
      <c r="H38" s="37">
        <v>1334.19</v>
      </c>
      <c r="I38" s="47">
        <v>37992</v>
      </c>
      <c r="J38" s="47">
        <v>38625</v>
      </c>
      <c r="K38" s="47">
        <v>38625</v>
      </c>
      <c r="L38" s="30">
        <v>79</v>
      </c>
      <c r="M38" s="30" t="s">
        <v>56</v>
      </c>
      <c r="N38" s="48">
        <v>633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394</v>
      </c>
      <c r="F39" s="1">
        <v>3453</v>
      </c>
      <c r="G39" s="37">
        <v>146450.97</v>
      </c>
      <c r="H39" s="37">
        <v>146450.97</v>
      </c>
      <c r="I39" s="47">
        <v>37396</v>
      </c>
      <c r="J39" s="47">
        <v>37894</v>
      </c>
      <c r="K39" s="47">
        <v>38625</v>
      </c>
      <c r="L39" s="30">
        <v>79</v>
      </c>
      <c r="M39" s="30" t="s">
        <v>76</v>
      </c>
      <c r="N39" s="48">
        <v>1229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155</v>
      </c>
      <c r="F40" s="1">
        <v>1166.6</v>
      </c>
      <c r="G40" s="37">
        <v>32178.62</v>
      </c>
      <c r="H40" s="37">
        <v>12851.25</v>
      </c>
      <c r="I40" s="47">
        <v>37397</v>
      </c>
      <c r="J40" s="47">
        <v>37894</v>
      </c>
      <c r="K40" s="47">
        <v>38625</v>
      </c>
      <c r="L40" s="30">
        <v>79</v>
      </c>
      <c r="M40" s="30" t="s">
        <v>53</v>
      </c>
      <c r="N40" s="48">
        <v>1228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89</v>
      </c>
      <c r="F41" s="1">
        <v>827</v>
      </c>
      <c r="G41" s="37">
        <v>30744.2</v>
      </c>
      <c r="H41" s="37">
        <v>30744.19</v>
      </c>
      <c r="I41" s="47">
        <v>37348</v>
      </c>
      <c r="J41" s="47">
        <v>37711</v>
      </c>
      <c r="K41" s="47">
        <v>38670</v>
      </c>
      <c r="L41" s="5">
        <v>124</v>
      </c>
      <c r="M41" s="46" t="s">
        <v>81</v>
      </c>
      <c r="N41" s="2">
        <v>1322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42</v>
      </c>
      <c r="F42" s="1">
        <v>892.4</v>
      </c>
      <c r="G42" s="37">
        <v>33109.85</v>
      </c>
      <c r="H42" s="37">
        <v>3310.99</v>
      </c>
      <c r="I42" s="47">
        <v>37978</v>
      </c>
      <c r="J42" s="47">
        <v>38717</v>
      </c>
      <c r="K42" s="47">
        <v>38717</v>
      </c>
      <c r="L42" s="30">
        <v>171</v>
      </c>
      <c r="M42" s="30" t="s">
        <v>84</v>
      </c>
      <c r="N42" s="48">
        <v>739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86</v>
      </c>
      <c r="D43" s="2" t="s">
        <v>87</v>
      </c>
      <c r="E43" s="1">
        <v>121</v>
      </c>
      <c r="F43" s="1">
        <v>1584.4</v>
      </c>
      <c r="G43" s="37">
        <v>65744</v>
      </c>
      <c r="H43" s="37">
        <v>65744</v>
      </c>
      <c r="I43" s="47">
        <v>37348</v>
      </c>
      <c r="J43" s="47">
        <v>37986</v>
      </c>
      <c r="K43" s="47">
        <v>38717</v>
      </c>
      <c r="L43" s="30">
        <v>171</v>
      </c>
      <c r="M43" s="30" t="s">
        <v>88</v>
      </c>
      <c r="N43" s="48">
        <v>1369</v>
      </c>
      <c r="O43" s="48"/>
      <c r="P43" s="48"/>
      <c r="Q43" s="48"/>
      <c r="R43" s="48"/>
    </row>
    <row r="44" spans="2:18" s="2" customFormat="1" ht="11.25">
      <c r="B44" s="66" t="s">
        <v>89</v>
      </c>
      <c r="C44" s="64" t="s">
        <v>51</v>
      </c>
      <c r="D44" s="2" t="s">
        <v>90</v>
      </c>
      <c r="E44" s="1">
        <v>27</v>
      </c>
      <c r="F44" s="1">
        <v>430.7</v>
      </c>
      <c r="G44" s="37">
        <v>13422.31</v>
      </c>
      <c r="H44" s="37">
        <v>1342.23</v>
      </c>
      <c r="I44" s="47">
        <v>37992</v>
      </c>
      <c r="J44" s="47">
        <v>38717</v>
      </c>
      <c r="K44" s="47">
        <v>38717</v>
      </c>
      <c r="L44" s="30">
        <v>171</v>
      </c>
      <c r="M44" s="30" t="s">
        <v>71</v>
      </c>
      <c r="N44" s="48">
        <v>725</v>
      </c>
      <c r="O44" s="48"/>
      <c r="P44" s="48"/>
      <c r="Q44" s="48"/>
      <c r="R44" s="48"/>
    </row>
    <row r="45" spans="2:18" s="2" customFormat="1" ht="11.25">
      <c r="B45" s="66" t="s">
        <v>91</v>
      </c>
      <c r="C45" s="64" t="s">
        <v>51</v>
      </c>
      <c r="D45" s="2" t="s">
        <v>92</v>
      </c>
      <c r="E45" s="1">
        <v>221</v>
      </c>
      <c r="F45" s="1">
        <v>1471.9</v>
      </c>
      <c r="G45" s="37">
        <v>53448.35</v>
      </c>
      <c r="H45" s="37">
        <v>53448.35</v>
      </c>
      <c r="I45" s="47">
        <v>37173</v>
      </c>
      <c r="J45" s="47">
        <v>37711</v>
      </c>
      <c r="K45" s="47">
        <v>38807</v>
      </c>
      <c r="L45" s="30">
        <v>261</v>
      </c>
      <c r="M45" s="30" t="s">
        <v>71</v>
      </c>
      <c r="N45" s="48">
        <v>1634</v>
      </c>
      <c r="O45" s="48"/>
      <c r="P45" s="48"/>
      <c r="Q45" s="48"/>
      <c r="R45" s="48"/>
    </row>
    <row r="46" spans="2:18" s="2" customFormat="1" ht="11.25">
      <c r="B46" s="66" t="s">
        <v>93</v>
      </c>
      <c r="C46" s="64" t="s">
        <v>51</v>
      </c>
      <c r="D46" s="2" t="s">
        <v>94</v>
      </c>
      <c r="E46" s="1">
        <v>110</v>
      </c>
      <c r="F46" s="1">
        <v>1070.4</v>
      </c>
      <c r="G46" s="37">
        <v>53811</v>
      </c>
      <c r="H46" s="37">
        <v>5381.1</v>
      </c>
      <c r="I46" s="47">
        <v>38057</v>
      </c>
      <c r="J46" s="47">
        <v>38807</v>
      </c>
      <c r="K46" s="47">
        <v>38807</v>
      </c>
      <c r="L46" s="30">
        <v>261</v>
      </c>
      <c r="M46" s="30" t="s">
        <v>95</v>
      </c>
      <c r="N46" s="48">
        <v>750</v>
      </c>
      <c r="O46" s="48"/>
      <c r="P46" s="48"/>
      <c r="Q46" s="48"/>
      <c r="R46" s="48"/>
    </row>
    <row r="47" spans="2:18" s="2" customFormat="1" ht="11.25">
      <c r="B47" s="66" t="s">
        <v>96</v>
      </c>
      <c r="C47" s="64" t="s">
        <v>51</v>
      </c>
      <c r="D47" s="2" t="s">
        <v>97</v>
      </c>
      <c r="E47" s="1">
        <v>169</v>
      </c>
      <c r="F47" s="1">
        <v>1696</v>
      </c>
      <c r="G47" s="37">
        <v>56546.66</v>
      </c>
      <c r="H47" s="37">
        <v>5654.66</v>
      </c>
      <c r="I47" s="47">
        <v>38006</v>
      </c>
      <c r="J47" s="47">
        <v>38807</v>
      </c>
      <c r="K47" s="47">
        <v>38807</v>
      </c>
      <c r="L47" s="30">
        <v>261</v>
      </c>
      <c r="M47" s="30" t="s">
        <v>68</v>
      </c>
      <c r="N47" s="48">
        <v>801</v>
      </c>
      <c r="O47" s="48"/>
      <c r="P47" s="48"/>
      <c r="Q47" s="48"/>
      <c r="R47" s="48"/>
    </row>
    <row r="48" spans="2:18" s="2" customFormat="1" ht="11.25">
      <c r="B48" s="66" t="s">
        <v>98</v>
      </c>
      <c r="C48" s="64" t="s">
        <v>51</v>
      </c>
      <c r="D48" s="2" t="s">
        <v>99</v>
      </c>
      <c r="E48" s="1">
        <v>98</v>
      </c>
      <c r="F48" s="1">
        <v>2289</v>
      </c>
      <c r="G48" s="37">
        <v>68524.66</v>
      </c>
      <c r="H48" s="37">
        <v>6852.46</v>
      </c>
      <c r="I48" s="47">
        <v>38090</v>
      </c>
      <c r="J48" s="47">
        <v>38807</v>
      </c>
      <c r="K48" s="47">
        <v>38807</v>
      </c>
      <c r="L48" s="30">
        <v>261</v>
      </c>
      <c r="M48" s="30" t="s">
        <v>100</v>
      </c>
      <c r="N48" s="48">
        <v>717</v>
      </c>
      <c r="O48" s="48"/>
      <c r="P48" s="48"/>
      <c r="Q48" s="48"/>
      <c r="R48" s="48"/>
    </row>
    <row r="49" spans="2:18" s="2" customFormat="1" ht="11.25">
      <c r="B49" s="66" t="s">
        <v>101</v>
      </c>
      <c r="C49" s="64" t="s">
        <v>51</v>
      </c>
      <c r="D49" s="2" t="s">
        <v>102</v>
      </c>
      <c r="E49" s="1">
        <v>24</v>
      </c>
      <c r="F49" s="1">
        <v>175.4</v>
      </c>
      <c r="G49" s="37">
        <v>7822.19</v>
      </c>
      <c r="H49" s="37">
        <v>782.21</v>
      </c>
      <c r="I49" s="47">
        <v>38006</v>
      </c>
      <c r="J49" s="47">
        <v>38807</v>
      </c>
      <c r="K49" s="47">
        <v>38807</v>
      </c>
      <c r="L49" s="30">
        <v>261</v>
      </c>
      <c r="M49" s="30" t="s">
        <v>68</v>
      </c>
      <c r="N49" s="48">
        <v>801</v>
      </c>
      <c r="O49" s="48"/>
      <c r="P49" s="48"/>
      <c r="Q49" s="48"/>
      <c r="R49" s="48"/>
    </row>
    <row r="50" spans="2:18" s="2" customFormat="1" ht="11.25">
      <c r="B50" s="66" t="s">
        <v>103</v>
      </c>
      <c r="C50" s="64" t="s">
        <v>51</v>
      </c>
      <c r="D50" s="2" t="s">
        <v>104</v>
      </c>
      <c r="E50" s="1">
        <v>33</v>
      </c>
      <c r="F50" s="1">
        <v>727</v>
      </c>
      <c r="G50" s="37">
        <v>18450.09</v>
      </c>
      <c r="H50" s="37">
        <v>1845</v>
      </c>
      <c r="I50" s="47">
        <v>38085</v>
      </c>
      <c r="J50" s="47">
        <v>38807</v>
      </c>
      <c r="K50" s="47">
        <v>38807</v>
      </c>
      <c r="L50" s="30">
        <v>261</v>
      </c>
      <c r="M50" s="30" t="s">
        <v>68</v>
      </c>
      <c r="N50" s="48">
        <v>722</v>
      </c>
      <c r="O50" s="48"/>
      <c r="P50" s="48"/>
      <c r="Q50" s="48"/>
      <c r="R50" s="48"/>
    </row>
    <row r="51" spans="2:18" s="2" customFormat="1" ht="11.25">
      <c r="B51" s="66" t="s">
        <v>105</v>
      </c>
      <c r="C51" s="64" t="s">
        <v>51</v>
      </c>
      <c r="D51" s="2" t="s">
        <v>106</v>
      </c>
      <c r="E51" s="1">
        <v>116</v>
      </c>
      <c r="F51" s="1">
        <v>163</v>
      </c>
      <c r="G51" s="37">
        <v>2235.2</v>
      </c>
      <c r="H51" s="37">
        <v>2235.2</v>
      </c>
      <c r="I51" s="47">
        <v>38258</v>
      </c>
      <c r="J51" s="47">
        <v>38807</v>
      </c>
      <c r="K51" s="47">
        <v>38807</v>
      </c>
      <c r="L51" s="30">
        <v>261</v>
      </c>
      <c r="M51" s="30" t="s">
        <v>107</v>
      </c>
      <c r="N51" s="48">
        <v>549</v>
      </c>
      <c r="O51" s="48"/>
      <c r="P51" s="48"/>
      <c r="Q51" s="48"/>
      <c r="R51" s="48"/>
    </row>
    <row r="52" spans="2:18" s="2" customFormat="1" ht="11.25">
      <c r="B52" s="66" t="s">
        <v>108</v>
      </c>
      <c r="C52" s="64" t="s">
        <v>51</v>
      </c>
      <c r="D52" s="2" t="s">
        <v>109</v>
      </c>
      <c r="E52" s="1">
        <v>50</v>
      </c>
      <c r="F52" s="1">
        <v>483.59</v>
      </c>
      <c r="G52" s="37">
        <v>15846.57</v>
      </c>
      <c r="H52" s="37">
        <v>2263.79</v>
      </c>
      <c r="I52" s="47">
        <v>37783</v>
      </c>
      <c r="J52" s="47">
        <v>38442</v>
      </c>
      <c r="K52" s="47">
        <v>38807</v>
      </c>
      <c r="L52" s="30">
        <v>261</v>
      </c>
      <c r="M52" s="30" t="s">
        <v>68</v>
      </c>
      <c r="N52" s="48">
        <v>1024</v>
      </c>
      <c r="O52" s="48"/>
      <c r="P52" s="48"/>
      <c r="Q52" s="48"/>
      <c r="R52" s="48"/>
    </row>
    <row r="53" spans="2:18" s="2" customFormat="1" ht="11.25">
      <c r="B53" s="66" t="s">
        <v>110</v>
      </c>
      <c r="C53" s="64" t="s">
        <v>51</v>
      </c>
      <c r="D53" s="2" t="s">
        <v>111</v>
      </c>
      <c r="E53" s="1">
        <v>73</v>
      </c>
      <c r="F53" s="1">
        <v>756.4</v>
      </c>
      <c r="G53" s="37">
        <v>18163.84</v>
      </c>
      <c r="H53" s="37">
        <v>17549.6</v>
      </c>
      <c r="I53" s="47">
        <v>37796</v>
      </c>
      <c r="J53" s="47">
        <v>38442</v>
      </c>
      <c r="K53" s="47">
        <v>38807</v>
      </c>
      <c r="L53" s="30">
        <v>261</v>
      </c>
      <c r="M53" s="30" t="s">
        <v>112</v>
      </c>
      <c r="N53" s="48">
        <v>1011</v>
      </c>
      <c r="O53" s="48"/>
      <c r="P53" s="48"/>
      <c r="Q53" s="48"/>
      <c r="R53" s="48"/>
    </row>
    <row r="54" spans="2:18" s="2" customFormat="1" ht="11.25">
      <c r="B54" s="66" t="s">
        <v>113</v>
      </c>
      <c r="C54" s="64" t="s">
        <v>51</v>
      </c>
      <c r="D54" s="2" t="s">
        <v>114</v>
      </c>
      <c r="E54" s="1">
        <v>124</v>
      </c>
      <c r="F54" s="1">
        <v>1560</v>
      </c>
      <c r="G54" s="37">
        <v>40820</v>
      </c>
      <c r="H54" s="37">
        <v>40820</v>
      </c>
      <c r="I54" s="47">
        <v>38091</v>
      </c>
      <c r="J54" s="47">
        <v>38807</v>
      </c>
      <c r="K54" s="47">
        <v>38807</v>
      </c>
      <c r="L54" s="30">
        <v>261</v>
      </c>
      <c r="M54" s="30" t="s">
        <v>62</v>
      </c>
      <c r="N54" s="48">
        <v>716</v>
      </c>
      <c r="O54" s="48"/>
      <c r="P54" s="48"/>
      <c r="Q54" s="48"/>
      <c r="R54" s="48"/>
    </row>
    <row r="55" spans="2:18" s="2" customFormat="1" ht="11.25">
      <c r="B55" s="66" t="s">
        <v>115</v>
      </c>
      <c r="C55" s="64" t="s">
        <v>51</v>
      </c>
      <c r="D55" s="2" t="s">
        <v>116</v>
      </c>
      <c r="E55" s="1">
        <v>20</v>
      </c>
      <c r="F55" s="1">
        <v>62</v>
      </c>
      <c r="G55" s="37">
        <v>1110.03</v>
      </c>
      <c r="H55" s="37">
        <v>241.3</v>
      </c>
      <c r="I55" s="47">
        <v>37652</v>
      </c>
      <c r="J55" s="47">
        <v>38077</v>
      </c>
      <c r="K55" s="47">
        <v>38807</v>
      </c>
      <c r="L55" s="30">
        <v>261</v>
      </c>
      <c r="M55" s="30" t="s">
        <v>117</v>
      </c>
      <c r="N55" s="48">
        <v>1155</v>
      </c>
      <c r="O55" s="48"/>
      <c r="P55" s="48"/>
      <c r="Q55" s="48"/>
      <c r="R55" s="48"/>
    </row>
    <row r="56" spans="2:18" s="2" customFormat="1" ht="11.25">
      <c r="B56" s="66" t="s">
        <v>118</v>
      </c>
      <c r="C56" s="64" t="s">
        <v>51</v>
      </c>
      <c r="D56" s="2" t="s">
        <v>119</v>
      </c>
      <c r="E56" s="1">
        <v>55</v>
      </c>
      <c r="F56" s="1">
        <v>942.2</v>
      </c>
      <c r="G56" s="37">
        <v>29586.85</v>
      </c>
      <c r="H56" s="37">
        <v>10651.27</v>
      </c>
      <c r="I56" s="47">
        <v>38090</v>
      </c>
      <c r="J56" s="47">
        <v>38898</v>
      </c>
      <c r="K56" s="47">
        <v>38898</v>
      </c>
      <c r="L56" s="30">
        <v>352</v>
      </c>
      <c r="M56" s="30" t="s">
        <v>56</v>
      </c>
      <c r="N56" s="48">
        <v>808</v>
      </c>
      <c r="O56" s="48"/>
      <c r="P56" s="48"/>
      <c r="Q56" s="48"/>
      <c r="R56" s="48"/>
    </row>
    <row r="57" spans="2:18" s="2" customFormat="1" ht="11.25">
      <c r="B57" s="66" t="s">
        <v>120</v>
      </c>
      <c r="C57" s="64" t="s">
        <v>51</v>
      </c>
      <c r="D57" s="2" t="s">
        <v>121</v>
      </c>
      <c r="E57" s="1">
        <v>24</v>
      </c>
      <c r="F57" s="1">
        <v>393</v>
      </c>
      <c r="G57" s="37">
        <v>21468.49</v>
      </c>
      <c r="H57" s="37">
        <v>2146.84</v>
      </c>
      <c r="I57" s="47">
        <v>38454</v>
      </c>
      <c r="J57" s="47">
        <v>38898</v>
      </c>
      <c r="K57" s="47">
        <v>38898</v>
      </c>
      <c r="L57" s="30">
        <v>352</v>
      </c>
      <c r="M57" s="30" t="s">
        <v>122</v>
      </c>
      <c r="N57" s="48">
        <v>444</v>
      </c>
      <c r="O57" s="48"/>
      <c r="P57" s="48"/>
      <c r="Q57" s="48"/>
      <c r="R57" s="48"/>
    </row>
    <row r="58" spans="2:18" s="2" customFormat="1" ht="11.25">
      <c r="B58" s="66" t="s">
        <v>123</v>
      </c>
      <c r="C58" s="64" t="s">
        <v>51</v>
      </c>
      <c r="D58" s="2" t="s">
        <v>124</v>
      </c>
      <c r="E58" s="1">
        <v>37</v>
      </c>
      <c r="F58" s="1">
        <v>317.6</v>
      </c>
      <c r="G58" s="37">
        <v>11442.68</v>
      </c>
      <c r="H58" s="37">
        <v>1144.26</v>
      </c>
      <c r="I58" s="47">
        <v>38153</v>
      </c>
      <c r="J58" s="47">
        <v>38898</v>
      </c>
      <c r="K58" s="47">
        <v>38898</v>
      </c>
      <c r="L58" s="30">
        <v>352</v>
      </c>
      <c r="M58" s="30" t="s">
        <v>125</v>
      </c>
      <c r="N58" s="48">
        <v>745</v>
      </c>
      <c r="O58" s="48"/>
      <c r="P58" s="48"/>
      <c r="Q58" s="48"/>
      <c r="R58" s="48"/>
    </row>
    <row r="59" spans="2:18" s="2" customFormat="1" ht="11.25">
      <c r="B59" s="66" t="s">
        <v>126</v>
      </c>
      <c r="C59" s="64" t="s">
        <v>51</v>
      </c>
      <c r="D59" s="2" t="s">
        <v>127</v>
      </c>
      <c r="E59" s="1">
        <v>32</v>
      </c>
      <c r="F59" s="1">
        <v>973.1</v>
      </c>
      <c r="G59" s="37">
        <v>53235.6</v>
      </c>
      <c r="H59" s="37">
        <v>53235.6</v>
      </c>
      <c r="I59" s="47">
        <v>37992</v>
      </c>
      <c r="J59" s="47">
        <v>38898</v>
      </c>
      <c r="K59" s="47">
        <v>38898</v>
      </c>
      <c r="L59" s="30">
        <v>352</v>
      </c>
      <c r="M59" s="30" t="s">
        <v>56</v>
      </c>
      <c r="N59" s="48">
        <v>906</v>
      </c>
      <c r="O59" s="48"/>
      <c r="P59" s="48"/>
      <c r="Q59" s="48"/>
      <c r="R59" s="48"/>
    </row>
    <row r="60" spans="2:18" s="2" customFormat="1" ht="11.25">
      <c r="B60" s="66" t="s">
        <v>128</v>
      </c>
      <c r="C60" s="64" t="s">
        <v>51</v>
      </c>
      <c r="D60" s="2" t="s">
        <v>129</v>
      </c>
      <c r="E60" s="1">
        <v>114</v>
      </c>
      <c r="F60" s="1">
        <v>1154.6</v>
      </c>
      <c r="G60" s="37">
        <v>42732.32</v>
      </c>
      <c r="H60" s="37">
        <v>25564.12</v>
      </c>
      <c r="I60" s="47">
        <v>37649</v>
      </c>
      <c r="J60" s="47">
        <v>38533</v>
      </c>
      <c r="K60" s="47">
        <v>38898</v>
      </c>
      <c r="L60" s="30">
        <v>352</v>
      </c>
      <c r="M60" s="30" t="s">
        <v>130</v>
      </c>
      <c r="N60" s="48">
        <v>1249</v>
      </c>
      <c r="O60" s="48"/>
      <c r="P60" s="48"/>
      <c r="Q60" s="48"/>
      <c r="R60" s="48"/>
    </row>
    <row r="61" spans="2:18" s="2" customFormat="1" ht="11.25">
      <c r="B61" s="66" t="s">
        <v>131</v>
      </c>
      <c r="C61" s="64" t="s">
        <v>51</v>
      </c>
      <c r="D61" s="2" t="s">
        <v>132</v>
      </c>
      <c r="E61" s="1">
        <v>94</v>
      </c>
      <c r="F61" s="1">
        <v>899</v>
      </c>
      <c r="G61" s="37">
        <v>29209.66</v>
      </c>
      <c r="H61" s="37">
        <v>2920.96</v>
      </c>
      <c r="I61" s="47">
        <v>38085</v>
      </c>
      <c r="J61" s="47">
        <v>38898</v>
      </c>
      <c r="K61" s="47">
        <v>38898</v>
      </c>
      <c r="L61" s="30">
        <v>352</v>
      </c>
      <c r="M61" s="30" t="s">
        <v>68</v>
      </c>
      <c r="N61" s="48">
        <v>813</v>
      </c>
      <c r="O61" s="48"/>
      <c r="P61" s="48"/>
      <c r="Q61" s="48"/>
      <c r="R61" s="48"/>
    </row>
    <row r="62" spans="2:18" s="2" customFormat="1" ht="11.25">
      <c r="B62" s="66" t="s">
        <v>133</v>
      </c>
      <c r="C62" s="64" t="s">
        <v>51</v>
      </c>
      <c r="D62" s="2" t="s">
        <v>134</v>
      </c>
      <c r="E62" s="1">
        <v>282</v>
      </c>
      <c r="F62" s="1">
        <v>3843.3</v>
      </c>
      <c r="G62" s="37">
        <v>151178.78</v>
      </c>
      <c r="H62" s="37">
        <v>27376.92</v>
      </c>
      <c r="I62" s="47">
        <v>38076</v>
      </c>
      <c r="J62" s="47">
        <v>38533</v>
      </c>
      <c r="K62" s="47">
        <v>38898</v>
      </c>
      <c r="L62" s="30">
        <v>352</v>
      </c>
      <c r="M62" s="30" t="s">
        <v>71</v>
      </c>
      <c r="N62" s="48">
        <v>822</v>
      </c>
      <c r="O62" s="48"/>
      <c r="P62" s="48"/>
      <c r="Q62" s="48"/>
      <c r="R62" s="48"/>
    </row>
    <row r="63" spans="2:18" s="2" customFormat="1" ht="11.25">
      <c r="B63" s="66" t="s">
        <v>135</v>
      </c>
      <c r="C63" s="64" t="s">
        <v>51</v>
      </c>
      <c r="D63" s="2" t="s">
        <v>136</v>
      </c>
      <c r="E63" s="1">
        <v>28</v>
      </c>
      <c r="F63" s="1">
        <v>370.6</v>
      </c>
      <c r="G63" s="37">
        <v>13010.8</v>
      </c>
      <c r="H63" s="37">
        <v>1301.08</v>
      </c>
      <c r="I63" s="47">
        <v>38251</v>
      </c>
      <c r="J63" s="47">
        <v>38898</v>
      </c>
      <c r="K63" s="47">
        <v>38898</v>
      </c>
      <c r="L63" s="30">
        <v>352</v>
      </c>
      <c r="M63" s="30" t="s">
        <v>56</v>
      </c>
      <c r="N63" s="48">
        <v>647</v>
      </c>
      <c r="O63" s="48"/>
      <c r="P63" s="48"/>
      <c r="Q63" s="48"/>
      <c r="R63" s="48"/>
    </row>
    <row r="64" spans="2:18" s="2" customFormat="1" ht="11.25">
      <c r="B64" s="66" t="s">
        <v>137</v>
      </c>
      <c r="C64" s="64" t="s">
        <v>51</v>
      </c>
      <c r="D64" s="2" t="s">
        <v>138</v>
      </c>
      <c r="E64" s="1">
        <v>86</v>
      </c>
      <c r="F64" s="1">
        <v>714.1</v>
      </c>
      <c r="G64" s="37">
        <v>24495.19</v>
      </c>
      <c r="H64" s="37">
        <v>24495.19</v>
      </c>
      <c r="I64" s="47">
        <v>38257</v>
      </c>
      <c r="J64" s="47">
        <v>38898</v>
      </c>
      <c r="K64" s="47">
        <v>38898</v>
      </c>
      <c r="L64" s="30">
        <v>352</v>
      </c>
      <c r="M64" s="30" t="s">
        <v>125</v>
      </c>
      <c r="N64" s="48">
        <v>641</v>
      </c>
      <c r="O64" s="48"/>
      <c r="P64" s="48"/>
      <c r="Q64" s="48"/>
      <c r="R64" s="48"/>
    </row>
    <row r="65" spans="2:18" s="2" customFormat="1" ht="11.25">
      <c r="B65" s="66" t="s">
        <v>139</v>
      </c>
      <c r="C65" s="64" t="s">
        <v>51</v>
      </c>
      <c r="D65" s="2" t="s">
        <v>140</v>
      </c>
      <c r="E65" s="1">
        <v>58</v>
      </c>
      <c r="F65" s="1">
        <v>546.8</v>
      </c>
      <c r="G65" s="37">
        <v>22810.6</v>
      </c>
      <c r="H65" s="37">
        <v>22810.6</v>
      </c>
      <c r="I65" s="47">
        <v>38251</v>
      </c>
      <c r="J65" s="47">
        <v>38898</v>
      </c>
      <c r="K65" s="47">
        <v>38898</v>
      </c>
      <c r="L65" s="30">
        <v>352</v>
      </c>
      <c r="M65" s="30" t="s">
        <v>56</v>
      </c>
      <c r="N65" s="48">
        <v>647</v>
      </c>
      <c r="O65" s="48"/>
      <c r="P65" s="48"/>
      <c r="Q65" s="48"/>
      <c r="R65" s="48"/>
    </row>
    <row r="66" spans="2:18" s="2" customFormat="1" ht="11.25">
      <c r="B66" s="66" t="s">
        <v>141</v>
      </c>
      <c r="C66" s="64" t="s">
        <v>51</v>
      </c>
      <c r="D66" s="2" t="s">
        <v>142</v>
      </c>
      <c r="E66" s="1">
        <v>404</v>
      </c>
      <c r="F66" s="1">
        <v>3912.4</v>
      </c>
      <c r="G66" s="37">
        <v>137388.92</v>
      </c>
      <c r="H66" s="37">
        <v>137388.92</v>
      </c>
      <c r="I66" s="47">
        <v>38063</v>
      </c>
      <c r="J66" s="47">
        <v>38898</v>
      </c>
      <c r="K66" s="47">
        <v>38898</v>
      </c>
      <c r="L66" s="30">
        <v>352</v>
      </c>
      <c r="M66" s="30" t="s">
        <v>143</v>
      </c>
      <c r="N66" s="48">
        <v>835</v>
      </c>
      <c r="O66" s="48"/>
      <c r="P66" s="48"/>
      <c r="Q66" s="48"/>
      <c r="R66" s="48"/>
    </row>
    <row r="67" spans="2:18" s="2" customFormat="1" ht="11.25">
      <c r="B67" s="66" t="s">
        <v>144</v>
      </c>
      <c r="C67" s="64" t="s">
        <v>51</v>
      </c>
      <c r="D67" s="2" t="s">
        <v>145</v>
      </c>
      <c r="E67" s="1">
        <v>177</v>
      </c>
      <c r="F67" s="1">
        <v>1870</v>
      </c>
      <c r="G67" s="37">
        <v>116362.49</v>
      </c>
      <c r="H67" s="37">
        <v>116362.48</v>
      </c>
      <c r="I67" s="47">
        <v>38315</v>
      </c>
      <c r="J67" s="47">
        <v>38898</v>
      </c>
      <c r="K67" s="47">
        <v>38898</v>
      </c>
      <c r="L67" s="30">
        <v>352</v>
      </c>
      <c r="M67" s="30" t="s">
        <v>125</v>
      </c>
      <c r="N67" s="48">
        <v>583</v>
      </c>
      <c r="O67" s="48"/>
      <c r="P67" s="48"/>
      <c r="Q67" s="48"/>
      <c r="R67" s="48"/>
    </row>
    <row r="68" spans="2:18" s="2" customFormat="1" ht="11.25">
      <c r="B68" s="66" t="s">
        <v>146</v>
      </c>
      <c r="C68" s="64" t="s">
        <v>51</v>
      </c>
      <c r="D68" s="2" t="s">
        <v>147</v>
      </c>
      <c r="E68" s="1">
        <v>21</v>
      </c>
      <c r="F68" s="1">
        <v>174.4</v>
      </c>
      <c r="G68" s="37">
        <v>1510.1</v>
      </c>
      <c r="H68" s="37">
        <v>151.01</v>
      </c>
      <c r="I68" s="47">
        <v>38237</v>
      </c>
      <c r="J68" s="47">
        <v>38990</v>
      </c>
      <c r="K68" s="47">
        <v>38990</v>
      </c>
      <c r="L68" s="30">
        <v>444</v>
      </c>
      <c r="M68" s="30" t="s">
        <v>68</v>
      </c>
      <c r="N68" s="48">
        <v>753</v>
      </c>
      <c r="O68" s="48"/>
      <c r="P68" s="48"/>
      <c r="Q68" s="48"/>
      <c r="R68" s="48"/>
    </row>
    <row r="69" spans="2:18" s="2" customFormat="1" ht="11.25">
      <c r="B69" s="66" t="s">
        <v>148</v>
      </c>
      <c r="C69" s="64" t="s">
        <v>51</v>
      </c>
      <c r="D69" s="2" t="s">
        <v>149</v>
      </c>
      <c r="E69" s="1">
        <v>389</v>
      </c>
      <c r="F69" s="1">
        <v>6738.4</v>
      </c>
      <c r="G69" s="37">
        <v>277615.03</v>
      </c>
      <c r="H69" s="37">
        <v>263734.28</v>
      </c>
      <c r="I69" s="47">
        <v>38379</v>
      </c>
      <c r="J69" s="47">
        <v>38990</v>
      </c>
      <c r="K69" s="47">
        <v>38990</v>
      </c>
      <c r="L69" s="30">
        <v>444</v>
      </c>
      <c r="M69" s="30" t="s">
        <v>71</v>
      </c>
      <c r="N69" s="48">
        <v>611</v>
      </c>
      <c r="O69" s="48"/>
      <c r="P69" s="48"/>
      <c r="Q69" s="48"/>
      <c r="R69" s="48"/>
    </row>
    <row r="70" spans="2:18" s="2" customFormat="1" ht="11.25">
      <c r="B70" s="66" t="s">
        <v>150</v>
      </c>
      <c r="C70" s="64" t="s">
        <v>51</v>
      </c>
      <c r="D70" s="2" t="s">
        <v>151</v>
      </c>
      <c r="E70" s="1">
        <v>39</v>
      </c>
      <c r="F70" s="1">
        <v>633.4</v>
      </c>
      <c r="G70" s="37">
        <v>26676.5</v>
      </c>
      <c r="H70" s="37">
        <v>2667.65</v>
      </c>
      <c r="I70" s="47">
        <v>38464</v>
      </c>
      <c r="J70" s="47">
        <v>39082</v>
      </c>
      <c r="K70" s="47">
        <v>39082</v>
      </c>
      <c r="L70" s="30">
        <v>536</v>
      </c>
      <c r="M70" s="30" t="s">
        <v>62</v>
      </c>
      <c r="N70" s="48">
        <v>618</v>
      </c>
      <c r="O70" s="48"/>
      <c r="P70" s="48"/>
      <c r="Q70" s="48"/>
      <c r="R70" s="48"/>
    </row>
    <row r="71" spans="2:18" s="2" customFormat="1" ht="11.25">
      <c r="B71" s="66" t="s">
        <v>152</v>
      </c>
      <c r="C71" s="64" t="s">
        <v>51</v>
      </c>
      <c r="D71" s="2" t="s">
        <v>153</v>
      </c>
      <c r="E71" s="1">
        <v>232</v>
      </c>
      <c r="F71" s="1">
        <v>3105.2</v>
      </c>
      <c r="G71" s="37">
        <v>136786.32</v>
      </c>
      <c r="H71" s="37">
        <v>120371.96</v>
      </c>
      <c r="I71" s="47">
        <v>38301</v>
      </c>
      <c r="J71" s="47">
        <v>39082</v>
      </c>
      <c r="K71" s="47">
        <v>39082</v>
      </c>
      <c r="L71" s="30">
        <v>536</v>
      </c>
      <c r="M71" s="30" t="s">
        <v>68</v>
      </c>
      <c r="N71" s="48">
        <v>781</v>
      </c>
      <c r="O71" s="48"/>
      <c r="P71" s="48"/>
      <c r="Q71" s="48"/>
      <c r="R71" s="48"/>
    </row>
    <row r="72" spans="2:18" s="2" customFormat="1" ht="11.25">
      <c r="B72" s="66" t="s">
        <v>154</v>
      </c>
      <c r="C72" s="64" t="s">
        <v>51</v>
      </c>
      <c r="D72" s="2" t="s">
        <v>155</v>
      </c>
      <c r="E72" s="1">
        <v>50</v>
      </c>
      <c r="F72" s="1">
        <v>714</v>
      </c>
      <c r="G72" s="37">
        <v>37631.7</v>
      </c>
      <c r="H72" s="37">
        <v>3763.17</v>
      </c>
      <c r="I72" s="47">
        <v>38314</v>
      </c>
      <c r="J72" s="47">
        <v>39082</v>
      </c>
      <c r="K72" s="47">
        <v>39082</v>
      </c>
      <c r="L72" s="30">
        <v>536</v>
      </c>
      <c r="M72" s="30" t="s">
        <v>156</v>
      </c>
      <c r="N72" s="48">
        <v>768</v>
      </c>
      <c r="O72" s="48"/>
      <c r="P72" s="48"/>
      <c r="Q72" s="48"/>
      <c r="R72" s="48"/>
    </row>
    <row r="73" spans="2:18" s="2" customFormat="1" ht="11.25">
      <c r="B73" s="66" t="s">
        <v>157</v>
      </c>
      <c r="C73" s="64" t="s">
        <v>51</v>
      </c>
      <c r="D73" s="2" t="s">
        <v>158</v>
      </c>
      <c r="E73" s="1">
        <v>245</v>
      </c>
      <c r="F73" s="1">
        <v>3854.7</v>
      </c>
      <c r="G73" s="37">
        <v>135387.39</v>
      </c>
      <c r="H73" s="37">
        <v>74463.06</v>
      </c>
      <c r="I73" s="47">
        <v>37992</v>
      </c>
      <c r="J73" s="47">
        <v>39082</v>
      </c>
      <c r="K73" s="47">
        <v>39082</v>
      </c>
      <c r="L73" s="30">
        <v>536</v>
      </c>
      <c r="M73" s="30" t="s">
        <v>68</v>
      </c>
      <c r="N73" s="48">
        <v>1090</v>
      </c>
      <c r="O73" s="48"/>
      <c r="P73" s="48"/>
      <c r="Q73" s="48"/>
      <c r="R73" s="48"/>
    </row>
    <row r="74" spans="2:18" s="2" customFormat="1" ht="11.25">
      <c r="B74" s="66" t="s">
        <v>159</v>
      </c>
      <c r="C74" s="64" t="s">
        <v>51</v>
      </c>
      <c r="D74" s="2" t="s">
        <v>160</v>
      </c>
      <c r="E74" s="1">
        <v>30</v>
      </c>
      <c r="F74" s="1">
        <v>523</v>
      </c>
      <c r="G74" s="37">
        <v>30575.22</v>
      </c>
      <c r="H74" s="37">
        <v>3057.52</v>
      </c>
      <c r="I74" s="47">
        <v>38309</v>
      </c>
      <c r="J74" s="47">
        <v>39082</v>
      </c>
      <c r="K74" s="47">
        <v>39082</v>
      </c>
      <c r="L74" s="30">
        <v>536</v>
      </c>
      <c r="M74" s="30" t="s">
        <v>161</v>
      </c>
      <c r="N74" s="48">
        <v>773</v>
      </c>
      <c r="O74" s="48"/>
      <c r="P74" s="48"/>
      <c r="Q74" s="48"/>
      <c r="R74" s="48"/>
    </row>
    <row r="75" spans="2:18" s="2" customFormat="1" ht="11.25">
      <c r="B75" s="66" t="s">
        <v>162</v>
      </c>
      <c r="C75" s="64" t="s">
        <v>51</v>
      </c>
      <c r="D75" s="2" t="s">
        <v>163</v>
      </c>
      <c r="E75" s="1">
        <v>22</v>
      </c>
      <c r="F75" s="1">
        <v>314</v>
      </c>
      <c r="G75" s="37">
        <v>15294.05</v>
      </c>
      <c r="H75" s="37">
        <v>1529.4</v>
      </c>
      <c r="I75" s="47">
        <v>38085</v>
      </c>
      <c r="J75" s="47">
        <v>39082</v>
      </c>
      <c r="K75" s="47">
        <v>39082</v>
      </c>
      <c r="L75" s="30">
        <v>536</v>
      </c>
      <c r="M75" s="30" t="s">
        <v>68</v>
      </c>
      <c r="N75" s="48">
        <v>997</v>
      </c>
      <c r="O75" s="48"/>
      <c r="P75" s="48"/>
      <c r="Q75" s="48"/>
      <c r="R75" s="48"/>
    </row>
    <row r="76" spans="2:18" s="2" customFormat="1" ht="11.25">
      <c r="B76" s="66" t="s">
        <v>164</v>
      </c>
      <c r="C76" s="64" t="s">
        <v>51</v>
      </c>
      <c r="D76" s="2" t="s">
        <v>165</v>
      </c>
      <c r="E76" s="1">
        <v>203</v>
      </c>
      <c r="F76" s="1">
        <v>2146</v>
      </c>
      <c r="G76" s="37">
        <v>42993.28</v>
      </c>
      <c r="H76" s="37">
        <v>4299.32</v>
      </c>
      <c r="I76" s="47">
        <v>38245</v>
      </c>
      <c r="J76" s="47">
        <v>39082</v>
      </c>
      <c r="K76" s="47">
        <v>39082</v>
      </c>
      <c r="L76" s="30">
        <v>536</v>
      </c>
      <c r="M76" s="30" t="s">
        <v>68</v>
      </c>
      <c r="N76" s="48">
        <v>837</v>
      </c>
      <c r="O76" s="48"/>
      <c r="P76" s="48"/>
      <c r="Q76" s="48"/>
      <c r="R76" s="48"/>
    </row>
    <row r="77" spans="2:18" s="2" customFormat="1" ht="11.25">
      <c r="B77" s="66" t="s">
        <v>166</v>
      </c>
      <c r="C77" s="64" t="s">
        <v>86</v>
      </c>
      <c r="D77" s="2" t="s">
        <v>167</v>
      </c>
      <c r="E77" s="1">
        <v>101</v>
      </c>
      <c r="F77" s="1">
        <v>1747</v>
      </c>
      <c r="G77" s="37">
        <v>97846.37</v>
      </c>
      <c r="H77" s="37">
        <v>97846.36</v>
      </c>
      <c r="I77" s="47">
        <v>38153</v>
      </c>
      <c r="J77" s="47">
        <v>39082</v>
      </c>
      <c r="K77" s="47">
        <v>39082</v>
      </c>
      <c r="L77" s="30">
        <v>536</v>
      </c>
      <c r="M77" s="30" t="s">
        <v>168</v>
      </c>
      <c r="N77" s="48">
        <v>929</v>
      </c>
      <c r="O77" s="48"/>
      <c r="P77" s="48"/>
      <c r="Q77" s="48"/>
      <c r="R77" s="48"/>
    </row>
    <row r="78" spans="2:18" s="2" customFormat="1" ht="11.25">
      <c r="B78" s="66" t="s">
        <v>169</v>
      </c>
      <c r="C78" s="64" t="s">
        <v>51</v>
      </c>
      <c r="D78" s="2" t="s">
        <v>170</v>
      </c>
      <c r="E78" s="1">
        <v>15</v>
      </c>
      <c r="F78" s="1">
        <v>266.2</v>
      </c>
      <c r="G78" s="37">
        <v>14922.6</v>
      </c>
      <c r="H78" s="37">
        <v>1492.26</v>
      </c>
      <c r="I78" s="47">
        <v>38464</v>
      </c>
      <c r="J78" s="47">
        <v>39082</v>
      </c>
      <c r="K78" s="47">
        <v>39082</v>
      </c>
      <c r="L78" s="30">
        <v>536</v>
      </c>
      <c r="M78" s="30" t="s">
        <v>122</v>
      </c>
      <c r="N78" s="48">
        <v>618</v>
      </c>
      <c r="O78" s="48"/>
      <c r="P78" s="48"/>
      <c r="Q78" s="48"/>
      <c r="R78" s="48"/>
    </row>
    <row r="79" spans="2:18" s="2" customFormat="1" ht="11.25">
      <c r="B79" s="66" t="s">
        <v>171</v>
      </c>
      <c r="C79" s="64" t="s">
        <v>51</v>
      </c>
      <c r="D79" s="2" t="s">
        <v>172</v>
      </c>
      <c r="E79" s="1">
        <v>54</v>
      </c>
      <c r="F79" s="1">
        <v>935</v>
      </c>
      <c r="G79" s="37">
        <v>44311.43</v>
      </c>
      <c r="H79" s="37">
        <v>44311.43</v>
      </c>
      <c r="I79" s="47">
        <v>38399</v>
      </c>
      <c r="J79" s="47">
        <v>39082</v>
      </c>
      <c r="K79" s="47">
        <v>39082</v>
      </c>
      <c r="L79" s="30">
        <v>536</v>
      </c>
      <c r="M79" s="30" t="s">
        <v>173</v>
      </c>
      <c r="N79" s="48">
        <v>683</v>
      </c>
      <c r="O79" s="48"/>
      <c r="P79" s="48"/>
      <c r="Q79" s="48"/>
      <c r="R79" s="48"/>
    </row>
    <row r="80" spans="2:18" s="2" customFormat="1" ht="11.25">
      <c r="B80" s="66" t="s">
        <v>174</v>
      </c>
      <c r="C80" s="64" t="s">
        <v>51</v>
      </c>
      <c r="D80" s="2" t="s">
        <v>175</v>
      </c>
      <c r="E80" s="1">
        <v>33</v>
      </c>
      <c r="F80" s="1">
        <v>376.4</v>
      </c>
      <c r="G80" s="37">
        <v>16437.09</v>
      </c>
      <c r="H80" s="37">
        <v>1643.7</v>
      </c>
      <c r="I80" s="47">
        <v>38383</v>
      </c>
      <c r="J80" s="47">
        <v>39082</v>
      </c>
      <c r="K80" s="47">
        <v>39082</v>
      </c>
      <c r="L80" s="30">
        <v>536</v>
      </c>
      <c r="M80" s="30" t="s">
        <v>161</v>
      </c>
      <c r="N80" s="48">
        <v>699</v>
      </c>
      <c r="O80" s="48"/>
      <c r="P80" s="48"/>
      <c r="Q80" s="48"/>
      <c r="R80" s="48"/>
    </row>
    <row r="81" spans="2:18" s="2" customFormat="1" ht="11.25">
      <c r="B81" s="66" t="s">
        <v>176</v>
      </c>
      <c r="C81" s="64" t="s">
        <v>51</v>
      </c>
      <c r="D81" s="2" t="s">
        <v>177</v>
      </c>
      <c r="E81" s="1">
        <v>55</v>
      </c>
      <c r="F81" s="1">
        <v>573.8</v>
      </c>
      <c r="G81" s="37">
        <v>23099.75</v>
      </c>
      <c r="H81" s="37">
        <v>2309.97</v>
      </c>
      <c r="I81" s="47">
        <v>38476</v>
      </c>
      <c r="J81" s="47">
        <v>39082</v>
      </c>
      <c r="K81" s="47">
        <v>39082</v>
      </c>
      <c r="L81" s="30">
        <v>536</v>
      </c>
      <c r="M81" s="30" t="s">
        <v>178</v>
      </c>
      <c r="N81" s="48">
        <v>606</v>
      </c>
      <c r="O81" s="48"/>
      <c r="P81" s="48"/>
      <c r="Q81" s="48"/>
      <c r="R81" s="48"/>
    </row>
    <row r="82" spans="2:18" s="2" customFormat="1" ht="11.25">
      <c r="B82" s="66" t="s">
        <v>179</v>
      </c>
      <c r="C82" s="64" t="s">
        <v>51</v>
      </c>
      <c r="D82" s="2" t="s">
        <v>180</v>
      </c>
      <c r="E82" s="1">
        <v>119</v>
      </c>
      <c r="F82" s="1">
        <v>1362.6</v>
      </c>
      <c r="G82" s="37">
        <v>63702.58</v>
      </c>
      <c r="H82" s="37">
        <v>6370.25</v>
      </c>
      <c r="I82" s="47">
        <v>38377</v>
      </c>
      <c r="J82" s="47">
        <v>39082</v>
      </c>
      <c r="K82" s="47">
        <v>39082</v>
      </c>
      <c r="L82" s="30">
        <v>536</v>
      </c>
      <c r="M82" s="30" t="s">
        <v>68</v>
      </c>
      <c r="N82" s="48">
        <v>705</v>
      </c>
      <c r="O82" s="48"/>
      <c r="P82" s="48"/>
      <c r="Q82" s="48"/>
      <c r="R82" s="48"/>
    </row>
    <row r="83" spans="2:18" s="2" customFormat="1" ht="11.25">
      <c r="B83" s="66" t="s">
        <v>181</v>
      </c>
      <c r="C83" s="64" t="s">
        <v>51</v>
      </c>
      <c r="D83" s="2" t="s">
        <v>182</v>
      </c>
      <c r="E83" s="1">
        <v>24</v>
      </c>
      <c r="F83" s="1">
        <v>186</v>
      </c>
      <c r="G83" s="37">
        <v>7295.35</v>
      </c>
      <c r="H83" s="37">
        <v>729.53</v>
      </c>
      <c r="I83" s="47">
        <v>38309</v>
      </c>
      <c r="J83" s="47">
        <v>39082</v>
      </c>
      <c r="K83" s="47">
        <v>39082</v>
      </c>
      <c r="L83" s="30">
        <v>536</v>
      </c>
      <c r="M83" s="30" t="s">
        <v>68</v>
      </c>
      <c r="N83" s="48">
        <v>773</v>
      </c>
      <c r="O83" s="48"/>
      <c r="P83" s="48"/>
      <c r="Q83" s="48"/>
      <c r="R83" s="48"/>
    </row>
    <row r="84" spans="2:18" s="2" customFormat="1" ht="11.25">
      <c r="B84" s="66" t="s">
        <v>183</v>
      </c>
      <c r="C84" s="64" t="s">
        <v>51</v>
      </c>
      <c r="D84" s="2" t="s">
        <v>184</v>
      </c>
      <c r="E84" s="1">
        <v>67</v>
      </c>
      <c r="F84" s="1">
        <v>1134.6</v>
      </c>
      <c r="G84" s="37">
        <v>66591.9</v>
      </c>
      <c r="H84" s="37">
        <v>6659.19</v>
      </c>
      <c r="I84" s="47">
        <v>38436</v>
      </c>
      <c r="J84" s="47">
        <v>39172</v>
      </c>
      <c r="K84" s="47">
        <v>39172</v>
      </c>
      <c r="L84" s="30">
        <v>626</v>
      </c>
      <c r="M84" s="30" t="s">
        <v>122</v>
      </c>
      <c r="N84" s="48">
        <v>736</v>
      </c>
      <c r="O84" s="48"/>
      <c r="P84" s="48"/>
      <c r="Q84" s="48"/>
      <c r="R84" s="48"/>
    </row>
    <row r="85" spans="2:18" s="2" customFormat="1" ht="11.25">
      <c r="B85" s="66" t="s">
        <v>185</v>
      </c>
      <c r="C85" s="64" t="s">
        <v>51</v>
      </c>
      <c r="D85" s="2" t="s">
        <v>186</v>
      </c>
      <c r="E85" s="1">
        <v>47</v>
      </c>
      <c r="F85" s="1">
        <v>341</v>
      </c>
      <c r="G85" s="37">
        <v>13034.05</v>
      </c>
      <c r="H85" s="37">
        <v>1303.4</v>
      </c>
      <c r="I85" s="47">
        <v>38414</v>
      </c>
      <c r="J85" s="47">
        <v>39263</v>
      </c>
      <c r="K85" s="47">
        <v>39263</v>
      </c>
      <c r="L85" s="30">
        <v>717</v>
      </c>
      <c r="M85" s="30" t="s">
        <v>125</v>
      </c>
      <c r="N85" s="48">
        <v>849</v>
      </c>
      <c r="O85" s="48"/>
      <c r="P85" s="48"/>
      <c r="Q85" s="48"/>
      <c r="R85" s="48"/>
    </row>
    <row r="86" spans="2:18" s="2" customFormat="1" ht="11.25">
      <c r="B86" s="66" t="s">
        <v>187</v>
      </c>
      <c r="C86" s="64" t="s">
        <v>51</v>
      </c>
      <c r="D86" s="2" t="s">
        <v>188</v>
      </c>
      <c r="E86" s="1">
        <v>31</v>
      </c>
      <c r="F86" s="1">
        <v>456</v>
      </c>
      <c r="G86" s="37">
        <v>18195.9</v>
      </c>
      <c r="H86" s="37">
        <v>1819.59</v>
      </c>
      <c r="I86" s="47">
        <v>38418</v>
      </c>
      <c r="J86" s="47">
        <v>39263</v>
      </c>
      <c r="K86" s="47">
        <v>39263</v>
      </c>
      <c r="L86" s="30">
        <v>717</v>
      </c>
      <c r="M86" s="30" t="s">
        <v>189</v>
      </c>
      <c r="N86" s="48">
        <v>845</v>
      </c>
      <c r="O86" s="48"/>
      <c r="P86" s="48"/>
      <c r="Q86" s="48"/>
      <c r="R86" s="48"/>
    </row>
    <row r="87" spans="2:18" s="2" customFormat="1" ht="11.25">
      <c r="B87" s="66" t="s">
        <v>190</v>
      </c>
      <c r="C87" s="64" t="s">
        <v>51</v>
      </c>
      <c r="D87" s="2" t="s">
        <v>191</v>
      </c>
      <c r="E87" s="1">
        <v>200</v>
      </c>
      <c r="F87" s="1">
        <v>1604.4</v>
      </c>
      <c r="G87" s="37">
        <v>62734.31</v>
      </c>
      <c r="H87" s="37">
        <v>6273.43</v>
      </c>
      <c r="I87" s="47">
        <v>38412</v>
      </c>
      <c r="J87" s="47">
        <v>39263</v>
      </c>
      <c r="K87" s="47">
        <v>39263</v>
      </c>
      <c r="L87" s="30">
        <v>717</v>
      </c>
      <c r="M87" s="30" t="s">
        <v>192</v>
      </c>
      <c r="N87" s="48">
        <v>851</v>
      </c>
      <c r="O87" s="48"/>
      <c r="P87" s="48"/>
      <c r="Q87" s="48"/>
      <c r="R87" s="48"/>
    </row>
    <row r="88" spans="2:18" s="2" customFormat="1" ht="11.25">
      <c r="B88" s="66" t="s">
        <v>193</v>
      </c>
      <c r="C88" s="64" t="s">
        <v>51</v>
      </c>
      <c r="D88" s="2" t="s">
        <v>194</v>
      </c>
      <c r="E88" s="1">
        <v>135</v>
      </c>
      <c r="F88" s="1">
        <v>1552.2</v>
      </c>
      <c r="G88" s="37">
        <v>68629.47</v>
      </c>
      <c r="H88" s="37">
        <v>6862.94</v>
      </c>
      <c r="I88" s="47">
        <v>38412</v>
      </c>
      <c r="J88" s="47">
        <v>39263</v>
      </c>
      <c r="K88" s="47">
        <v>39263</v>
      </c>
      <c r="L88" s="30">
        <v>717</v>
      </c>
      <c r="M88" s="30" t="s">
        <v>192</v>
      </c>
      <c r="N88" s="48">
        <v>851</v>
      </c>
      <c r="O88" s="48"/>
      <c r="P88" s="48"/>
      <c r="Q88" s="48"/>
      <c r="R88" s="48"/>
    </row>
    <row r="89" spans="2:18" s="2" customFormat="1" ht="11.25">
      <c r="B89" s="66" t="s">
        <v>195</v>
      </c>
      <c r="C89" s="64" t="s">
        <v>51</v>
      </c>
      <c r="D89" s="2" t="s">
        <v>196</v>
      </c>
      <c r="E89" s="1">
        <v>185</v>
      </c>
      <c r="F89" s="1">
        <v>1938.2</v>
      </c>
      <c r="G89" s="37">
        <v>70318.35</v>
      </c>
      <c r="H89" s="37">
        <v>7031.83</v>
      </c>
      <c r="I89" s="47">
        <v>38057</v>
      </c>
      <c r="J89" s="47">
        <v>39263</v>
      </c>
      <c r="K89" s="47">
        <v>39263</v>
      </c>
      <c r="L89" s="30">
        <v>717</v>
      </c>
      <c r="M89" s="30" t="s">
        <v>62</v>
      </c>
      <c r="N89" s="48">
        <v>1206</v>
      </c>
      <c r="O89" s="48"/>
      <c r="P89" s="48"/>
      <c r="Q89" s="48"/>
      <c r="R89" s="48"/>
    </row>
    <row r="90" spans="2:18" s="2" customFormat="1" ht="11.25">
      <c r="B90" s="66" t="s">
        <v>197</v>
      </c>
      <c r="C90" s="64" t="s">
        <v>51</v>
      </c>
      <c r="D90" s="2" t="s">
        <v>198</v>
      </c>
      <c r="E90" s="1">
        <v>147</v>
      </c>
      <c r="F90" s="1">
        <v>1484</v>
      </c>
      <c r="G90" s="37">
        <v>75438.34</v>
      </c>
      <c r="H90" s="37">
        <v>17350.81</v>
      </c>
      <c r="I90" s="47">
        <v>38399</v>
      </c>
      <c r="J90" s="47">
        <v>39263</v>
      </c>
      <c r="K90" s="47">
        <v>39263</v>
      </c>
      <c r="L90" s="30">
        <v>717</v>
      </c>
      <c r="M90" s="30" t="s">
        <v>199</v>
      </c>
      <c r="N90" s="48">
        <v>864</v>
      </c>
      <c r="O90" s="48"/>
      <c r="P90" s="48"/>
      <c r="Q90" s="48"/>
      <c r="R90" s="48"/>
    </row>
    <row r="91" spans="2:18" s="2" customFormat="1" ht="11.25">
      <c r="B91" s="66" t="s">
        <v>200</v>
      </c>
      <c r="C91" s="64" t="s">
        <v>51</v>
      </c>
      <c r="D91" s="2" t="s">
        <v>201</v>
      </c>
      <c r="E91" s="1">
        <v>14</v>
      </c>
      <c r="F91" s="1">
        <v>210.6</v>
      </c>
      <c r="G91" s="37">
        <v>14496.4</v>
      </c>
      <c r="H91" s="37">
        <v>1449.64</v>
      </c>
      <c r="I91" s="47">
        <v>38454</v>
      </c>
      <c r="J91" s="47">
        <v>39263</v>
      </c>
      <c r="K91" s="47">
        <v>39263</v>
      </c>
      <c r="L91" s="30">
        <v>717</v>
      </c>
      <c r="M91" s="30" t="s">
        <v>122</v>
      </c>
      <c r="N91" s="48">
        <v>809</v>
      </c>
      <c r="O91" s="48"/>
      <c r="P91" s="48"/>
      <c r="Q91" s="48"/>
      <c r="R91" s="48"/>
    </row>
    <row r="92" spans="2:18" s="2" customFormat="1" ht="11.25">
      <c r="B92" s="66" t="s">
        <v>202</v>
      </c>
      <c r="C92" s="64" t="s">
        <v>51</v>
      </c>
      <c r="D92" s="2" t="s">
        <v>203</v>
      </c>
      <c r="E92" s="1">
        <v>70</v>
      </c>
      <c r="F92" s="1">
        <v>584.6</v>
      </c>
      <c r="G92" s="37">
        <v>23153.17</v>
      </c>
      <c r="H92" s="37">
        <v>2315.31</v>
      </c>
      <c r="I92" s="47">
        <v>38419</v>
      </c>
      <c r="J92" s="47">
        <v>39263</v>
      </c>
      <c r="K92" s="47">
        <v>39263</v>
      </c>
      <c r="L92" s="30">
        <v>717</v>
      </c>
      <c r="M92" s="30" t="s">
        <v>71</v>
      </c>
      <c r="N92" s="48">
        <v>844</v>
      </c>
      <c r="O92" s="48"/>
      <c r="P92" s="48"/>
      <c r="Q92" s="48"/>
      <c r="R92" s="48"/>
    </row>
    <row r="93" spans="2:18" s="2" customFormat="1" ht="11.25">
      <c r="B93" s="66" t="s">
        <v>204</v>
      </c>
      <c r="C93" s="64" t="s">
        <v>51</v>
      </c>
      <c r="D93" s="2" t="s">
        <v>205</v>
      </c>
      <c r="E93" s="1">
        <v>75</v>
      </c>
      <c r="F93" s="1">
        <v>861.8</v>
      </c>
      <c r="G93" s="37">
        <v>55005.25</v>
      </c>
      <c r="H93" s="37">
        <v>5500.52</v>
      </c>
      <c r="I93" s="47">
        <v>38419</v>
      </c>
      <c r="J93" s="47">
        <v>39263</v>
      </c>
      <c r="K93" s="47">
        <v>39263</v>
      </c>
      <c r="L93" s="30">
        <v>717</v>
      </c>
      <c r="M93" s="30" t="s">
        <v>122</v>
      </c>
      <c r="N93" s="48">
        <v>844</v>
      </c>
      <c r="O93" s="48"/>
      <c r="P93" s="48"/>
      <c r="Q93" s="48"/>
      <c r="R93" s="48"/>
    </row>
    <row r="94" spans="2:18" s="2" customFormat="1" ht="11.25">
      <c r="B94" s="66" t="s">
        <v>206</v>
      </c>
      <c r="C94" s="64" t="s">
        <v>51</v>
      </c>
      <c r="D94" s="2" t="s">
        <v>207</v>
      </c>
      <c r="E94" s="1">
        <v>46</v>
      </c>
      <c r="F94" s="1">
        <v>358.8</v>
      </c>
      <c r="G94" s="37">
        <v>14141.7</v>
      </c>
      <c r="H94" s="37">
        <v>1414.17</v>
      </c>
      <c r="I94" s="47">
        <v>38443</v>
      </c>
      <c r="J94" s="47">
        <v>39263</v>
      </c>
      <c r="K94" s="47">
        <v>39263</v>
      </c>
      <c r="L94" s="30">
        <v>717</v>
      </c>
      <c r="M94" s="30" t="s">
        <v>68</v>
      </c>
      <c r="N94" s="48">
        <v>820</v>
      </c>
      <c r="O94" s="48"/>
      <c r="P94" s="48"/>
      <c r="Q94" s="48"/>
      <c r="R94" s="48"/>
    </row>
    <row r="95" spans="2:18" s="2" customFormat="1" ht="11.25">
      <c r="B95" s="66" t="s">
        <v>208</v>
      </c>
      <c r="C95" s="64" t="s">
        <v>51</v>
      </c>
      <c r="D95" s="2" t="s">
        <v>209</v>
      </c>
      <c r="E95" s="1">
        <v>23</v>
      </c>
      <c r="F95" s="1">
        <v>222.4</v>
      </c>
      <c r="G95" s="37">
        <v>10207.67</v>
      </c>
      <c r="H95" s="37">
        <v>1020.76</v>
      </c>
      <c r="I95" s="47">
        <v>38443</v>
      </c>
      <c r="J95" s="47">
        <v>39263</v>
      </c>
      <c r="K95" s="47">
        <v>39263</v>
      </c>
      <c r="L95" s="30">
        <v>717</v>
      </c>
      <c r="M95" s="30" t="s">
        <v>68</v>
      </c>
      <c r="N95" s="48">
        <v>820</v>
      </c>
      <c r="O95" s="48"/>
      <c r="P95" s="48"/>
      <c r="Q95" s="48"/>
      <c r="R95" s="48"/>
    </row>
    <row r="96" spans="2:18" s="2" customFormat="1" ht="11.25">
      <c r="B96" s="66" t="s">
        <v>210</v>
      </c>
      <c r="C96" s="64" t="s">
        <v>51</v>
      </c>
      <c r="D96" s="2" t="s">
        <v>211</v>
      </c>
      <c r="E96" s="1">
        <v>49</v>
      </c>
      <c r="F96" s="1">
        <v>720.2</v>
      </c>
      <c r="G96" s="37">
        <v>22798.83</v>
      </c>
      <c r="H96" s="37">
        <v>2279.88</v>
      </c>
      <c r="I96" s="47">
        <v>38460</v>
      </c>
      <c r="J96" s="47">
        <v>39263</v>
      </c>
      <c r="K96" s="47">
        <v>39263</v>
      </c>
      <c r="L96" s="30">
        <v>717</v>
      </c>
      <c r="M96" s="30" t="s">
        <v>212</v>
      </c>
      <c r="N96" s="48">
        <v>803</v>
      </c>
      <c r="O96" s="48"/>
      <c r="P96" s="48"/>
      <c r="Q96" s="48"/>
      <c r="R96" s="48"/>
    </row>
    <row r="97" spans="2:18" s="2" customFormat="1" ht="11.25">
      <c r="B97" s="66" t="s">
        <v>213</v>
      </c>
      <c r="C97" s="64" t="s">
        <v>51</v>
      </c>
      <c r="D97" s="2" t="s">
        <v>214</v>
      </c>
      <c r="E97" s="1">
        <v>115</v>
      </c>
      <c r="F97" s="1">
        <v>2140.64</v>
      </c>
      <c r="G97" s="37">
        <v>104106.36</v>
      </c>
      <c r="H97" s="37">
        <v>104106.35</v>
      </c>
      <c r="I97" s="47">
        <v>38453</v>
      </c>
      <c r="J97" s="47">
        <v>39355</v>
      </c>
      <c r="K97" s="47">
        <v>39355</v>
      </c>
      <c r="L97" s="30">
        <v>809</v>
      </c>
      <c r="M97" s="30" t="s">
        <v>71</v>
      </c>
      <c r="N97" s="48">
        <v>902</v>
      </c>
      <c r="O97" s="48"/>
      <c r="P97" s="48"/>
      <c r="Q97" s="48"/>
      <c r="R97" s="48"/>
    </row>
    <row r="98" spans="2:18" s="2" customFormat="1" ht="11.25">
      <c r="B98" s="66" t="s">
        <v>215</v>
      </c>
      <c r="C98" s="64" t="s">
        <v>51</v>
      </c>
      <c r="D98" s="2" t="s">
        <v>216</v>
      </c>
      <c r="E98" s="1">
        <v>174</v>
      </c>
      <c r="F98" s="1">
        <v>1489.4</v>
      </c>
      <c r="G98" s="37">
        <v>72392.97</v>
      </c>
      <c r="H98" s="37">
        <v>7239.29</v>
      </c>
      <c r="I98" s="47">
        <v>38056</v>
      </c>
      <c r="J98" s="47">
        <v>39447</v>
      </c>
      <c r="K98" s="47">
        <v>39447</v>
      </c>
      <c r="L98" s="30">
        <v>901</v>
      </c>
      <c r="M98" s="30" t="s">
        <v>217</v>
      </c>
      <c r="N98" s="48">
        <v>1391</v>
      </c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2005-07-14T21:46:10Z</dcterms:modified>
  <cp:category/>
  <cp:version/>
  <cp:contentType/>
  <cp:contentStatus/>
</cp:coreProperties>
</file>