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<sst xmlns="http://schemas.openxmlformats.org/spreadsheetml/2006/main" count="456" uniqueCount="274">
  <si>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</si>
  <si>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</si>
  <si>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</si>
  <si>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</si>
  <si>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</si>
  <si>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</si>
  <si>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</si>
  <si>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</si>
  <si>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</si>
  <si>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</si>
  <si>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</si>
  <si>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</si>
  <si>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</si>
  <si>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</si>
  <si>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</si>
  <si>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</si>
  <si>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</si>
  <si>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</si>
  <si>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</si>
  <si>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</si>
  <si>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</si>
  <si>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</si>
  <si>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</si>
  <si>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</si>
  <si>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</si>
  <si>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</si>
  <si>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</si>
  <si>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</si>
  <si>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</si>
  <si>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</si>
  <si>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</si>
  <si>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</si>
  <si>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</si>
  <si>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</si>
  <si>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</si>
  <si>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</si>
  <si>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</si>
  <si>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</si>
  <si>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</si>
  <si>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</si>
  <si>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</si>
  <si>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</si>
  <si>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</si>
  <si>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</si>
  <si>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</si>
  <si>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</si>
  <si>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</si>
  <si>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</si>
  <si>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</si>
  <si>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</si>
  <si>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540320901</t>
  </si>
  <si>
    <t>1</t>
  </si>
  <si>
    <t xml:space="preserve">THE BAMSTAND                  </t>
  </si>
  <si>
    <t xml:space="preserve">CLARENCE HINCKA                        </t>
  </si>
  <si>
    <t>540370901</t>
  </si>
  <si>
    <t xml:space="preserve">DEVILS LAKE MIX               </t>
  </si>
  <si>
    <t xml:space="preserve">E.H.TULGESTKA &amp; SONS          </t>
  </si>
  <si>
    <t>540250901</t>
  </si>
  <si>
    <t xml:space="preserve">BRUSHY RED                    </t>
  </si>
  <si>
    <t xml:space="preserve">MIKE STURGILL                      </t>
  </si>
  <si>
    <t>540190901</t>
  </si>
  <si>
    <t xml:space="preserve">PELTZ RED SLASH               </t>
  </si>
  <si>
    <t>540390801</t>
  </si>
  <si>
    <t xml:space="preserve">30-30 HDWD                    </t>
  </si>
  <si>
    <t>540340901</t>
  </si>
  <si>
    <t xml:space="preserve">WONDERFUL WHITE PINE          </t>
  </si>
  <si>
    <t xml:space="preserve">STURGILL PRECISION FORESTRY            </t>
  </si>
  <si>
    <t>540280901</t>
  </si>
  <si>
    <t xml:space="preserve">SHARK SANDWICH ASPEN          </t>
  </si>
  <si>
    <t>540440901</t>
  </si>
  <si>
    <t xml:space="preserve">COMPARTMENT 156 RPP           </t>
  </si>
  <si>
    <t>540330901</t>
  </si>
  <si>
    <t xml:space="preserve">EASY BAKE ASPEN               </t>
  </si>
  <si>
    <t>540460901</t>
  </si>
  <si>
    <t xml:space="preserve">SAGE LAKE OAK &amp; PINE          </t>
  </si>
  <si>
    <t>540080901</t>
  </si>
  <si>
    <t xml:space="preserve">NAMASTE ASPEN                 </t>
  </si>
  <si>
    <t>540300901</t>
  </si>
  <si>
    <t xml:space="preserve">ONTARIO SOUTH PINE            </t>
  </si>
  <si>
    <t xml:space="preserve">NORTHERN TIMBERLANDS          </t>
  </si>
  <si>
    <t>540040901</t>
  </si>
  <si>
    <t>2</t>
  </si>
  <si>
    <t xml:space="preserve">BOUILLABAISSE ASPEN           </t>
  </si>
  <si>
    <t xml:space="preserve">FAIRVIEW WOODYARD LLC         </t>
  </si>
  <si>
    <t>540580901</t>
  </si>
  <si>
    <t xml:space="preserve">SNOW TRAIL PINE               </t>
  </si>
  <si>
    <t xml:space="preserve">SCHEPKE FOR/PRO               </t>
  </si>
  <si>
    <t>540310901</t>
  </si>
  <si>
    <t xml:space="preserve">ROOST POLE PINE               </t>
  </si>
  <si>
    <t>540510901</t>
  </si>
  <si>
    <t xml:space="preserve">SECRIST SELECT                </t>
  </si>
  <si>
    <t xml:space="preserve">DIVERSIFIED FORESTRY          </t>
  </si>
  <si>
    <t>540060902</t>
  </si>
  <si>
    <t xml:space="preserve">FINAL CORRECTION              </t>
  </si>
  <si>
    <t xml:space="preserve">WELCH LAND &amp; TIMBER, INC.     </t>
  </si>
  <si>
    <t>540270801</t>
  </si>
  <si>
    <t xml:space="preserve">GLAWE ASPEN REVISITED         </t>
  </si>
  <si>
    <t>540360901</t>
  </si>
  <si>
    <t xml:space="preserve">ELK GROWL                     </t>
  </si>
  <si>
    <t>540350801</t>
  </si>
  <si>
    <t xml:space="preserve">FEATHER FERN FENCE            </t>
  </si>
  <si>
    <t xml:space="preserve">KZ TRUCKING                   </t>
  </si>
  <si>
    <t>540300801</t>
  </si>
  <si>
    <t xml:space="preserve">WHIMPERING PINES              </t>
  </si>
  <si>
    <t>540470901</t>
  </si>
  <si>
    <t xml:space="preserve">COMPARTMENT 12 OAK            </t>
  </si>
  <si>
    <t xml:space="preserve">CORDES,RICHARD                </t>
  </si>
  <si>
    <t>540560901</t>
  </si>
  <si>
    <t>3</t>
  </si>
  <si>
    <t xml:space="preserve">SLOW ROLLER RED PINE          </t>
  </si>
  <si>
    <t xml:space="preserve">BIEWER FOREST MANAGEMENT, LLC </t>
  </si>
  <si>
    <t>540530901</t>
  </si>
  <si>
    <t xml:space="preserve">THREE HORSE HDWD              </t>
  </si>
  <si>
    <t>540111001</t>
  </si>
  <si>
    <t xml:space="preserve">BREAKUP MIX                   </t>
  </si>
  <si>
    <t xml:space="preserve">RANDY NASH                          </t>
  </si>
  <si>
    <t>540241001</t>
  </si>
  <si>
    <t xml:space="preserve">RED ROVER ASPEN               </t>
  </si>
  <si>
    <t xml:space="preserve">INC KNOPF &amp; SONS FOREST PRODUCTS, </t>
  </si>
  <si>
    <t>540051001</t>
  </si>
  <si>
    <t xml:space="preserve">BOWDEN TRAIL RED PINE         </t>
  </si>
  <si>
    <t>540160901</t>
  </si>
  <si>
    <t xml:space="preserve">TRIPLE R PINE                 </t>
  </si>
  <si>
    <t xml:space="preserve">HYDROLAKE, INC                </t>
  </si>
  <si>
    <t>540061001</t>
  </si>
  <si>
    <t xml:space="preserve">SPIKE TRAIL ASPEN             </t>
  </si>
  <si>
    <t>540261001</t>
  </si>
  <si>
    <t xml:space="preserve">SMALL TIME OAK                </t>
  </si>
  <si>
    <t xml:space="preserve">NORTHWEST HARDWOODS INC       </t>
  </si>
  <si>
    <t>540011101</t>
  </si>
  <si>
    <t xml:space="preserve">FINALLY...ASPEN               </t>
  </si>
  <si>
    <t xml:space="preserve">AJD FOR/PRO                   </t>
  </si>
  <si>
    <t>540251001</t>
  </si>
  <si>
    <t xml:space="preserve">CAMPBELL ASPEN                </t>
  </si>
  <si>
    <t>540271001</t>
  </si>
  <si>
    <t xml:space="preserve">WHATTA BIRCH                  </t>
  </si>
  <si>
    <t>540231001</t>
  </si>
  <si>
    <t xml:space="preserve">CAMP THUNDER PINE             </t>
  </si>
  <si>
    <t>540191001</t>
  </si>
  <si>
    <t xml:space="preserve">GREASY GREEN GROUSE           </t>
  </si>
  <si>
    <t xml:space="preserve">MICHIGAN LUMBER &amp; WOOD FIBER  </t>
  </si>
  <si>
    <t>540161001</t>
  </si>
  <si>
    <t xml:space="preserve">LEWISTON OAK                  </t>
  </si>
  <si>
    <t>540291001</t>
  </si>
  <si>
    <t xml:space="preserve">EARLY OUT ASPEN               </t>
  </si>
  <si>
    <t>540141001</t>
  </si>
  <si>
    <t xml:space="preserve">BOETCHER ROAD JACK PINE       </t>
  </si>
  <si>
    <t>540131001</t>
  </si>
  <si>
    <t xml:space="preserve">ISOLATED OAK                  </t>
  </si>
  <si>
    <t xml:space="preserve">CORDES, RICHARD               </t>
  </si>
  <si>
    <t>540121001</t>
  </si>
  <si>
    <t xml:space="preserve">BALCH BIOMASS                 </t>
  </si>
  <si>
    <t>540091001</t>
  </si>
  <si>
    <t xml:space="preserve">BIG TIME OAK                  </t>
  </si>
  <si>
    <t>540071001</t>
  </si>
  <si>
    <t xml:space="preserve">VERNACULAR ASPEN              </t>
  </si>
  <si>
    <t>540041101</t>
  </si>
  <si>
    <t xml:space="preserve">WOODS GNOME JACK              </t>
  </si>
  <si>
    <t>540031202</t>
  </si>
  <si>
    <t xml:space="preserve">THIN ICE ASPEN                </t>
  </si>
  <si>
    <t xml:space="preserve">ERIC HINCKA                        </t>
  </si>
  <si>
    <t>540031001</t>
  </si>
  <si>
    <t xml:space="preserve">ASTRO ASPEN                   </t>
  </si>
  <si>
    <t>540021001</t>
  </si>
  <si>
    <t xml:space="preserve">BAGGY HARDWOOD                </t>
  </si>
  <si>
    <t>540151001</t>
  </si>
  <si>
    <t xml:space="preserve">DUMPY ASPEN                   </t>
  </si>
  <si>
    <t>540350901</t>
  </si>
  <si>
    <t xml:space="preserve">NORTH SLOPE HDWD              </t>
  </si>
  <si>
    <t>540301001</t>
  </si>
  <si>
    <t xml:space="preserve">GATED HARDWOOD                </t>
  </si>
  <si>
    <t xml:space="preserve">WATSON FOREST PRODUCTS        </t>
  </si>
  <si>
    <t>540381001</t>
  </si>
  <si>
    <t xml:space="preserve">TWO SHOT ASPEN                </t>
  </si>
  <si>
    <t>540371001</t>
  </si>
  <si>
    <t xml:space="preserve">HALF HILL-BERRIES             </t>
  </si>
  <si>
    <t xml:space="preserve">NEUMEIER LOGGING INC          </t>
  </si>
  <si>
    <t>540411001</t>
  </si>
  <si>
    <t xml:space="preserve">ROUTE 66 HARDWOOD             </t>
  </si>
  <si>
    <t>540341001</t>
  </si>
  <si>
    <t xml:space="preserve">ULSTER RED PINE               </t>
  </si>
  <si>
    <t>540361001</t>
  </si>
  <si>
    <t xml:space="preserve">SILENT SPRING                 </t>
  </si>
  <si>
    <t>540391001</t>
  </si>
  <si>
    <t xml:space="preserve">SHED RACK JENN MK II          </t>
  </si>
  <si>
    <t>540151101</t>
  </si>
  <si>
    <t xml:space="preserve">N. ALLIS ASPEN                </t>
  </si>
  <si>
    <t>540421001</t>
  </si>
  <si>
    <t xml:space="preserve">DETROIT LUBRICATOR CO. ASPEN  </t>
  </si>
  <si>
    <t>540121101</t>
  </si>
  <si>
    <t xml:space="preserve">C168 MIXED PINE               </t>
  </si>
  <si>
    <t>540141101</t>
  </si>
  <si>
    <t xml:space="preserve">C49 RPP TWO                   </t>
  </si>
  <si>
    <t>540111101</t>
  </si>
  <si>
    <t xml:space="preserve">LOWLY ASPEN                   </t>
  </si>
  <si>
    <t>540101101</t>
  </si>
  <si>
    <t xml:space="preserve">INDIAN CREEK ASPEN            </t>
  </si>
  <si>
    <t xml:space="preserve">SCHLEBEN FOREST PRODUCTS      </t>
  </si>
  <si>
    <t>540091101</t>
  </si>
  <si>
    <t xml:space="preserve">LIVEWIRE ASPEN                </t>
  </si>
  <si>
    <t>540081001</t>
  </si>
  <si>
    <t xml:space="preserve">QUERCUS BASURA                </t>
  </si>
  <si>
    <t xml:space="preserve">MICHAEL DEMAESTRI                     </t>
  </si>
  <si>
    <t>540021101</t>
  </si>
  <si>
    <t xml:space="preserve">STUPENDOUS ASPEN              </t>
  </si>
  <si>
    <t>540291101</t>
  </si>
  <si>
    <t xml:space="preserve">BLACK BEAR POPPLE             </t>
  </si>
  <si>
    <t>540181101</t>
  </si>
  <si>
    <t xml:space="preserve">SHANNON PINE                  </t>
  </si>
  <si>
    <t>540191101</t>
  </si>
  <si>
    <t xml:space="preserve">THUMPER SPRUCE                </t>
  </si>
  <si>
    <t>540271101</t>
  </si>
  <si>
    <t xml:space="preserve">OWLET OAK                     </t>
  </si>
  <si>
    <t>540161101</t>
  </si>
  <si>
    <t xml:space="preserve">RAINY MIXED PINE              </t>
  </si>
  <si>
    <t xml:space="preserve">POTLATCH LAND &amp; LUMBER, LLC   </t>
  </si>
  <si>
    <t>540331001</t>
  </si>
  <si>
    <t xml:space="preserve">PICTURE DAY ASPEN             </t>
  </si>
  <si>
    <t>540131101</t>
  </si>
  <si>
    <t xml:space="preserve">HILL ROAD ASPEN               </t>
  </si>
  <si>
    <t>540611101</t>
  </si>
  <si>
    <t xml:space="preserve">BEAR TRACK HARDWOOD           </t>
  </si>
  <si>
    <t>540471101</t>
  </si>
  <si>
    <t xml:space="preserve">JACK HOOVER                   </t>
  </si>
  <si>
    <t xml:space="preserve">INMAN FOREST PRODUCTS, INC    </t>
  </si>
  <si>
    <t>540481101</t>
  </si>
  <si>
    <t xml:space="preserve">THINKIN LINCOLN               </t>
  </si>
  <si>
    <t>540501101</t>
  </si>
  <si>
    <t xml:space="preserve">GLAWE WASHOUT MIX             </t>
  </si>
  <si>
    <t>540511101</t>
  </si>
  <si>
    <t xml:space="preserve">6 MILE COMBO                  </t>
  </si>
  <si>
    <t>540521101</t>
  </si>
  <si>
    <t xml:space="preserve">CR 612 ASPEN                  </t>
  </si>
  <si>
    <t>540601101</t>
  </si>
  <si>
    <t xml:space="preserve">VOYAGEUR ASPEN                </t>
  </si>
  <si>
    <t>540031101</t>
  </si>
  <si>
    <t xml:space="preserve">OAK 101                       </t>
  </si>
  <si>
    <t>540671101</t>
  </si>
  <si>
    <t xml:space="preserve">ADIOS OAK                     </t>
  </si>
  <si>
    <t xml:space="preserve">JEREMY JT TRUCKING &amp; LOGGING LLC     </t>
  </si>
  <si>
    <t>540681101</t>
  </si>
  <si>
    <t xml:space="preserve">TRASHY PINE                   </t>
  </si>
  <si>
    <t xml:space="preserve">PRECISION FORESTRY            </t>
  </si>
  <si>
    <t>540531101</t>
  </si>
  <si>
    <t xml:space="preserve">A TANKERS T-SALE              </t>
  </si>
  <si>
    <t>540461101</t>
  </si>
  <si>
    <t xml:space="preserve">A.D.D. ASPEN                  </t>
  </si>
  <si>
    <t>540331101</t>
  </si>
  <si>
    <t xml:space="preserve">WINDY RIDGE PINE              </t>
  </si>
  <si>
    <t>540341101</t>
  </si>
  <si>
    <t xml:space="preserve">OH MY WHITE PINE              </t>
  </si>
  <si>
    <t xml:space="preserve">RUSSELL DEAN                          </t>
  </si>
  <si>
    <t>540441101</t>
  </si>
  <si>
    <t xml:space="preserve">ADMIRAL WINTERHALTER RED PINE </t>
  </si>
  <si>
    <t>540241101</t>
  </si>
  <si>
    <t xml:space="preserve">SUPER SILVER RED PINE         </t>
  </si>
  <si>
    <t>540431101</t>
  </si>
  <si>
    <t xml:space="preserve">5 LB. ROBIN                   </t>
  </si>
  <si>
    <t>540231101</t>
  </si>
  <si>
    <t xml:space="preserve">GLAWE RED PINE                </t>
  </si>
  <si>
    <t>540221101</t>
  </si>
  <si>
    <t xml:space="preserve">FEUER FREI RED PINE           </t>
  </si>
  <si>
    <t>540711101</t>
  </si>
  <si>
    <t xml:space="preserve">ROCKY ROAD POPPLE             </t>
  </si>
  <si>
    <t>540411101</t>
  </si>
  <si>
    <t xml:space="preserve">TURTLE ON A FENCE POST        </t>
  </si>
  <si>
    <t>540211001</t>
  </si>
  <si>
    <t xml:space="preserve">LITTLE GROUP JACK             </t>
  </si>
  <si>
    <t>540311101</t>
  </si>
  <si>
    <t xml:space="preserve">RED FACE ASPEN                </t>
  </si>
  <si>
    <t xml:space="preserve">LLC GREAT LAKES TREE HARVESTING,  </t>
  </si>
  <si>
    <t>540451101</t>
  </si>
  <si>
    <t xml:space="preserve">BALCH ROAD MIX              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</si>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</sst>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273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16</v>
      </c>
      <c r="S11" t="s">
        <v>14</v>
      </c>
    </row>
    <row r="12" spans="4:19" ht="13.5" thickBot="1">
      <c r="D12" s="11" t="s">
        <v>27</v>
      </c>
      <c r="E12" s="33">
        <f>DCOUNT(DATABASE,11,S11:S12)</f>
        <v>79</v>
      </c>
      <c r="S12" t="s">
        <v>28</v>
      </c>
    </row>
    <row r="13" spans="4:5" ht="14.25" thickBot="1" thickTop="1">
      <c r="D13" s="16" t="s">
        <v>18</v>
      </c>
      <c r="E13" s="34">
        <f>SUM(E9:E12)</f>
        <v>95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95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8884</v>
      </c>
    </row>
    <row r="18" spans="4:7" ht="12.75">
      <c r="D18" s="11" t="s">
        <v>37</v>
      </c>
      <c r="G18" s="20">
        <f>DSUM(DATABASE,5,U15:U16)</f>
        <v>162730.09999999992</v>
      </c>
    </row>
    <row r="19" spans="4:7" ht="12.75">
      <c r="D19" s="11" t="s">
        <v>34</v>
      </c>
      <c r="G19" s="17">
        <f>DSUM(DATABASE,6,V15:V16)</f>
        <v>8137724.3199999975</v>
      </c>
    </row>
    <row r="20" spans="4:7" ht="12.75">
      <c r="D20" s="11" t="s">
        <v>38</v>
      </c>
      <c r="G20" s="17">
        <f>DSUM(DATABASE,7,W15:W16)</f>
        <v>2851704.2</v>
      </c>
    </row>
    <row r="21" spans="4:7" ht="12.75">
      <c r="D21" s="11" t="s">
        <v>35</v>
      </c>
      <c r="E21" s="21"/>
      <c r="F21" s="21"/>
      <c r="G21" s="17">
        <f>+G19-G20</f>
        <v>5286020.119999997</v>
      </c>
    </row>
    <row r="22" spans="4:7" ht="12.75">
      <c r="D22" s="11" t="s">
        <v>44</v>
      </c>
      <c r="E22" s="21"/>
      <c r="F22" s="21"/>
      <c r="G22" s="35">
        <f>+G20/G19</f>
        <v>0.3504301802152965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2.3024657534246575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199</v>
      </c>
      <c r="F31" s="1">
        <v>3801</v>
      </c>
      <c r="G31" s="27">
        <v>127349.93</v>
      </c>
      <c r="H31" s="27">
        <v>85021.66</v>
      </c>
      <c r="I31" s="37">
        <v>40182</v>
      </c>
      <c r="J31" s="37">
        <v>41090</v>
      </c>
      <c r="K31" s="37">
        <v>41090</v>
      </c>
      <c r="L31" s="24">
        <v>52</v>
      </c>
      <c r="M31" s="24" t="s">
        <v>53</v>
      </c>
      <c r="N31" s="38">
        <v>908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57</v>
      </c>
      <c r="F32" s="1">
        <v>684.4</v>
      </c>
      <c r="G32" s="27">
        <v>12698.9</v>
      </c>
      <c r="H32" s="27">
        <v>12698.9</v>
      </c>
      <c r="I32" s="37">
        <v>40263</v>
      </c>
      <c r="J32" s="37">
        <v>41090</v>
      </c>
      <c r="K32" s="37">
        <v>41090</v>
      </c>
      <c r="L32" s="24">
        <v>52</v>
      </c>
      <c r="M32" s="24" t="s">
        <v>56</v>
      </c>
      <c r="N32" s="38">
        <v>827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17</v>
      </c>
      <c r="F33" s="1">
        <v>230.2</v>
      </c>
      <c r="G33" s="27">
        <v>13155.84</v>
      </c>
      <c r="H33" s="27">
        <v>1315.58</v>
      </c>
      <c r="I33" s="37">
        <v>40226</v>
      </c>
      <c r="J33" s="37">
        <v>41090</v>
      </c>
      <c r="K33" s="37">
        <v>41090</v>
      </c>
      <c r="L33" s="24">
        <v>52</v>
      </c>
      <c r="M33" s="24" t="s">
        <v>59</v>
      </c>
      <c r="N33" s="38">
        <v>864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51</v>
      </c>
      <c r="F34" s="1">
        <v>1461.4</v>
      </c>
      <c r="G34" s="27">
        <v>95310.54</v>
      </c>
      <c r="H34" s="27">
        <v>95310.54</v>
      </c>
      <c r="I34" s="37">
        <v>40308</v>
      </c>
      <c r="J34" s="37">
        <v>41090</v>
      </c>
      <c r="K34" s="37">
        <v>41090</v>
      </c>
      <c r="L34" s="24">
        <v>52</v>
      </c>
      <c r="M34" s="24" t="s">
        <v>59</v>
      </c>
      <c r="N34" s="38">
        <v>782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226</v>
      </c>
      <c r="F35" s="1">
        <v>2125</v>
      </c>
      <c r="G35" s="27">
        <v>77902.28</v>
      </c>
      <c r="H35" s="27">
        <v>77902.29</v>
      </c>
      <c r="I35" s="37">
        <v>39848</v>
      </c>
      <c r="J35" s="37">
        <v>40724</v>
      </c>
      <c r="K35" s="37">
        <v>41090</v>
      </c>
      <c r="L35" s="24">
        <v>52</v>
      </c>
      <c r="M35" s="24" t="s">
        <v>56</v>
      </c>
      <c r="N35" s="38">
        <v>1242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51</v>
      </c>
      <c r="D36" s="36" t="s">
        <v>65</v>
      </c>
      <c r="E36" s="1">
        <v>76</v>
      </c>
      <c r="F36" s="1">
        <v>766</v>
      </c>
      <c r="G36" s="27">
        <v>25735.25</v>
      </c>
      <c r="H36" s="27">
        <v>2573.52</v>
      </c>
      <c r="I36" s="37">
        <v>40203</v>
      </c>
      <c r="J36" s="37">
        <v>41090</v>
      </c>
      <c r="K36" s="37">
        <v>41090</v>
      </c>
      <c r="L36" s="24">
        <v>52</v>
      </c>
      <c r="M36" s="24" t="s">
        <v>66</v>
      </c>
      <c r="N36" s="38">
        <v>887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38</v>
      </c>
      <c r="F37" s="1">
        <v>508.2</v>
      </c>
      <c r="G37" s="27">
        <v>20667.47</v>
      </c>
      <c r="H37" s="27">
        <v>20667.46</v>
      </c>
      <c r="I37" s="37">
        <v>40394</v>
      </c>
      <c r="J37" s="37">
        <v>41090</v>
      </c>
      <c r="K37" s="37">
        <v>41090</v>
      </c>
      <c r="L37" s="24">
        <v>52</v>
      </c>
      <c r="M37" s="24" t="s">
        <v>56</v>
      </c>
      <c r="N37" s="38">
        <v>696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57</v>
      </c>
      <c r="F38" s="1">
        <v>2049.4</v>
      </c>
      <c r="G38" s="27">
        <v>102615.6</v>
      </c>
      <c r="H38" s="27">
        <v>10261.56</v>
      </c>
      <c r="I38" s="37">
        <v>40249</v>
      </c>
      <c r="J38" s="37">
        <v>41090</v>
      </c>
      <c r="K38" s="37">
        <v>41090</v>
      </c>
      <c r="L38" s="24">
        <v>52</v>
      </c>
      <c r="M38" s="24" t="s">
        <v>66</v>
      </c>
      <c r="N38" s="38">
        <v>841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34</v>
      </c>
      <c r="F39" s="1">
        <v>251</v>
      </c>
      <c r="G39" s="27">
        <v>7368.5</v>
      </c>
      <c r="H39" s="27">
        <v>736.85</v>
      </c>
      <c r="I39" s="37">
        <v>40199</v>
      </c>
      <c r="J39" s="37">
        <v>41090</v>
      </c>
      <c r="K39" s="37">
        <v>41090</v>
      </c>
      <c r="L39" s="24">
        <v>52</v>
      </c>
      <c r="M39" s="24" t="s">
        <v>66</v>
      </c>
      <c r="N39" s="38">
        <v>891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124</v>
      </c>
      <c r="F40" s="1">
        <v>2519.8</v>
      </c>
      <c r="G40" s="27">
        <v>107500.52</v>
      </c>
      <c r="H40" s="27">
        <v>40850.19</v>
      </c>
      <c r="I40" s="37">
        <v>40399</v>
      </c>
      <c r="J40" s="37">
        <v>41090</v>
      </c>
      <c r="K40" s="37">
        <v>41090</v>
      </c>
      <c r="L40" s="24">
        <v>52</v>
      </c>
      <c r="M40" s="24" t="s">
        <v>56</v>
      </c>
      <c r="N40" s="38">
        <v>691</v>
      </c>
      <c r="O40" s="38"/>
      <c r="P40" s="38"/>
      <c r="Q40" s="38"/>
      <c r="R40" s="38"/>
    </row>
    <row r="41" spans="2:14" s="2" customFormat="1" ht="11.25">
      <c r="B41" s="52" t="s">
        <v>75</v>
      </c>
      <c r="C41" s="52" t="s">
        <v>51</v>
      </c>
      <c r="D41" s="36" t="s">
        <v>76</v>
      </c>
      <c r="E41" s="1">
        <v>126</v>
      </c>
      <c r="F41" s="1">
        <v>2442</v>
      </c>
      <c r="G41" s="27">
        <v>102577.26</v>
      </c>
      <c r="H41" s="27">
        <v>69752.52</v>
      </c>
      <c r="I41" s="37">
        <v>40346</v>
      </c>
      <c r="J41" s="37">
        <v>41090</v>
      </c>
      <c r="K41" s="37">
        <v>41090</v>
      </c>
      <c r="L41" s="64">
        <v>52</v>
      </c>
      <c r="M41" s="65" t="s">
        <v>56</v>
      </c>
      <c r="N41" s="2">
        <v>744</v>
      </c>
    </row>
    <row r="42" spans="2:18" s="2" customFormat="1" ht="11.25">
      <c r="B42" s="53" t="s">
        <v>77</v>
      </c>
      <c r="C42" s="51" t="s">
        <v>51</v>
      </c>
      <c r="D42" s="2" t="s">
        <v>78</v>
      </c>
      <c r="E42" s="1">
        <v>62</v>
      </c>
      <c r="F42" s="1">
        <v>1122</v>
      </c>
      <c r="G42" s="27">
        <v>29489</v>
      </c>
      <c r="H42" s="27">
        <v>2948.9</v>
      </c>
      <c r="I42" s="37">
        <v>40240</v>
      </c>
      <c r="J42" s="37">
        <v>41090</v>
      </c>
      <c r="K42" s="37">
        <v>41090</v>
      </c>
      <c r="L42" s="24">
        <v>52</v>
      </c>
      <c r="M42" s="24" t="s">
        <v>79</v>
      </c>
      <c r="N42" s="38">
        <v>850</v>
      </c>
      <c r="O42" s="38"/>
      <c r="P42" s="38"/>
      <c r="Q42" s="38"/>
      <c r="R42" s="38"/>
    </row>
    <row r="43" spans="2:18" s="2" customFormat="1" ht="11.25">
      <c r="B43" s="53" t="s">
        <v>80</v>
      </c>
      <c r="C43" s="51" t="s">
        <v>81</v>
      </c>
      <c r="D43" s="2" t="s">
        <v>82</v>
      </c>
      <c r="E43" s="1">
        <v>77</v>
      </c>
      <c r="F43" s="1">
        <v>1472.2</v>
      </c>
      <c r="G43" s="27">
        <v>43536.85</v>
      </c>
      <c r="H43" s="27">
        <v>32237.41</v>
      </c>
      <c r="I43" s="37">
        <v>40287</v>
      </c>
      <c r="J43" s="37">
        <v>41090</v>
      </c>
      <c r="K43" s="37">
        <v>41090</v>
      </c>
      <c r="L43" s="24">
        <v>52</v>
      </c>
      <c r="M43" s="24" t="s">
        <v>83</v>
      </c>
      <c r="N43" s="38">
        <v>803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51</v>
      </c>
      <c r="D44" s="2" t="s">
        <v>85</v>
      </c>
      <c r="E44" s="1">
        <v>109</v>
      </c>
      <c r="F44" s="1">
        <v>930</v>
      </c>
      <c r="G44" s="27">
        <v>38022.3</v>
      </c>
      <c r="H44" s="27">
        <v>24714.49</v>
      </c>
      <c r="I44" s="37">
        <v>40304</v>
      </c>
      <c r="J44" s="37">
        <v>41090</v>
      </c>
      <c r="K44" s="37">
        <v>41090</v>
      </c>
      <c r="L44" s="24">
        <v>52</v>
      </c>
      <c r="M44" s="24" t="s">
        <v>86</v>
      </c>
      <c r="N44" s="38">
        <v>786</v>
      </c>
      <c r="O44" s="38"/>
      <c r="P44" s="38"/>
      <c r="Q44" s="38"/>
      <c r="R44" s="38"/>
    </row>
    <row r="45" spans="2:18" s="2" customFormat="1" ht="11.25">
      <c r="B45" s="53" t="s">
        <v>87</v>
      </c>
      <c r="C45" s="51" t="s">
        <v>51</v>
      </c>
      <c r="D45" s="2" t="s">
        <v>88</v>
      </c>
      <c r="E45" s="1">
        <v>72</v>
      </c>
      <c r="F45" s="1">
        <v>1808</v>
      </c>
      <c r="G45" s="27">
        <v>124580.59</v>
      </c>
      <c r="H45" s="27">
        <v>124580.58</v>
      </c>
      <c r="I45" s="37">
        <v>40379</v>
      </c>
      <c r="J45" s="37">
        <v>41090</v>
      </c>
      <c r="K45" s="37">
        <v>41090</v>
      </c>
      <c r="L45" s="24">
        <v>52</v>
      </c>
      <c r="M45" s="24" t="s">
        <v>66</v>
      </c>
      <c r="N45" s="38">
        <v>711</v>
      </c>
      <c r="O45" s="38"/>
      <c r="P45" s="38"/>
      <c r="Q45" s="38"/>
      <c r="R45" s="38"/>
    </row>
    <row r="46" spans="2:18" s="2" customFormat="1" ht="11.25">
      <c r="B46" s="53" t="s">
        <v>89</v>
      </c>
      <c r="C46" s="51" t="s">
        <v>51</v>
      </c>
      <c r="D46" s="2" t="s">
        <v>90</v>
      </c>
      <c r="E46" s="1">
        <v>53</v>
      </c>
      <c r="F46" s="1">
        <v>569.2</v>
      </c>
      <c r="G46" s="27">
        <v>14054.85</v>
      </c>
      <c r="H46" s="27">
        <v>1405.48</v>
      </c>
      <c r="I46" s="37">
        <v>40387</v>
      </c>
      <c r="J46" s="37">
        <v>41090</v>
      </c>
      <c r="K46" s="37">
        <v>41090</v>
      </c>
      <c r="L46" s="24">
        <v>52</v>
      </c>
      <c r="M46" s="24" t="s">
        <v>91</v>
      </c>
      <c r="N46" s="38">
        <v>703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94</v>
      </c>
      <c r="F47" s="1">
        <v>563.4</v>
      </c>
      <c r="G47" s="27">
        <v>35223.09</v>
      </c>
      <c r="H47" s="27">
        <v>35223.09</v>
      </c>
      <c r="I47" s="37">
        <v>40389</v>
      </c>
      <c r="J47" s="37">
        <v>41182</v>
      </c>
      <c r="K47" s="37">
        <v>41182</v>
      </c>
      <c r="L47" s="24">
        <v>144</v>
      </c>
      <c r="M47" s="24" t="s">
        <v>94</v>
      </c>
      <c r="N47" s="38">
        <v>793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98</v>
      </c>
      <c r="F48" s="1">
        <v>2289</v>
      </c>
      <c r="G48" s="27">
        <v>81305.8</v>
      </c>
      <c r="H48" s="27">
        <v>57738.9</v>
      </c>
      <c r="I48" s="37">
        <v>39805</v>
      </c>
      <c r="J48" s="37">
        <v>40543</v>
      </c>
      <c r="K48" s="37">
        <v>41274</v>
      </c>
      <c r="L48" s="24">
        <v>236</v>
      </c>
      <c r="M48" s="24" t="s">
        <v>56</v>
      </c>
      <c r="N48" s="38">
        <v>1469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191</v>
      </c>
      <c r="F49" s="1">
        <v>4318.6</v>
      </c>
      <c r="G49" s="27">
        <v>201747.96</v>
      </c>
      <c r="H49" s="27">
        <v>133153.65</v>
      </c>
      <c r="I49" s="37">
        <v>40394</v>
      </c>
      <c r="J49" s="37">
        <v>41274</v>
      </c>
      <c r="K49" s="37">
        <v>41274</v>
      </c>
      <c r="L49" s="24">
        <v>236</v>
      </c>
      <c r="M49" s="24" t="s">
        <v>56</v>
      </c>
      <c r="N49" s="38">
        <v>880</v>
      </c>
      <c r="O49" s="38"/>
      <c r="P49" s="38"/>
      <c r="Q49" s="38"/>
      <c r="R49" s="38"/>
    </row>
    <row r="50" spans="2:18" s="2" customFormat="1" ht="11.25">
      <c r="B50" s="53" t="s">
        <v>99</v>
      </c>
      <c r="C50" s="51" t="s">
        <v>51</v>
      </c>
      <c r="D50" s="2" t="s">
        <v>100</v>
      </c>
      <c r="E50" s="1">
        <v>44</v>
      </c>
      <c r="F50" s="1">
        <v>497.8</v>
      </c>
      <c r="G50" s="27">
        <v>14620.51</v>
      </c>
      <c r="H50" s="27">
        <v>7192.07</v>
      </c>
      <c r="I50" s="37">
        <v>39820</v>
      </c>
      <c r="J50" s="37">
        <v>40543</v>
      </c>
      <c r="K50" s="37">
        <v>41274</v>
      </c>
      <c r="L50" s="24">
        <v>236</v>
      </c>
      <c r="M50" s="24" t="s">
        <v>101</v>
      </c>
      <c r="N50" s="38">
        <v>1454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82</v>
      </c>
      <c r="F51" s="1">
        <v>675</v>
      </c>
      <c r="G51" s="27">
        <v>10716.42</v>
      </c>
      <c r="H51" s="27">
        <v>10716.42</v>
      </c>
      <c r="I51" s="37">
        <v>40017</v>
      </c>
      <c r="J51" s="37">
        <v>40543</v>
      </c>
      <c r="K51" s="37">
        <v>41274</v>
      </c>
      <c r="L51" s="24">
        <v>236</v>
      </c>
      <c r="M51" s="24" t="s">
        <v>59</v>
      </c>
      <c r="N51" s="38">
        <v>1257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51</v>
      </c>
      <c r="D52" s="2" t="s">
        <v>105</v>
      </c>
      <c r="E52" s="1">
        <v>184</v>
      </c>
      <c r="F52" s="1">
        <v>3037.6</v>
      </c>
      <c r="G52" s="27">
        <v>86750.35</v>
      </c>
      <c r="H52" s="27">
        <v>64195.25</v>
      </c>
      <c r="I52" s="37">
        <v>40288</v>
      </c>
      <c r="J52" s="37">
        <v>41274</v>
      </c>
      <c r="K52" s="37">
        <v>41274</v>
      </c>
      <c r="L52" s="24">
        <v>236</v>
      </c>
      <c r="M52" s="24" t="s">
        <v>106</v>
      </c>
      <c r="N52" s="38">
        <v>986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108</v>
      </c>
      <c r="D53" s="2" t="s">
        <v>109</v>
      </c>
      <c r="E53" s="1">
        <v>139</v>
      </c>
      <c r="F53" s="1">
        <v>1006</v>
      </c>
      <c r="G53" s="27">
        <v>67698.5</v>
      </c>
      <c r="H53" s="27">
        <v>67698.5</v>
      </c>
      <c r="I53" s="37">
        <v>40336</v>
      </c>
      <c r="J53" s="37">
        <v>41274</v>
      </c>
      <c r="K53" s="37">
        <v>41274</v>
      </c>
      <c r="L53" s="24">
        <v>236</v>
      </c>
      <c r="M53" s="24" t="s">
        <v>110</v>
      </c>
      <c r="N53" s="38">
        <v>938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8</v>
      </c>
      <c r="F54" s="1">
        <v>82</v>
      </c>
      <c r="G54" s="27">
        <v>7810</v>
      </c>
      <c r="H54" s="27">
        <v>781</v>
      </c>
      <c r="I54" s="37">
        <v>40381</v>
      </c>
      <c r="J54" s="37">
        <v>41274</v>
      </c>
      <c r="K54" s="37">
        <v>41274</v>
      </c>
      <c r="L54" s="24">
        <v>236</v>
      </c>
      <c r="M54" s="24" t="s">
        <v>66</v>
      </c>
      <c r="N54" s="38">
        <v>893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27</v>
      </c>
      <c r="F55" s="1">
        <v>441.4</v>
      </c>
      <c r="G55" s="27">
        <v>19946.3</v>
      </c>
      <c r="H55" s="27">
        <v>1994.63</v>
      </c>
      <c r="I55" s="37">
        <v>40568</v>
      </c>
      <c r="J55" s="37">
        <v>41274</v>
      </c>
      <c r="K55" s="37">
        <v>41274</v>
      </c>
      <c r="L55" s="24">
        <v>236</v>
      </c>
      <c r="M55" s="24" t="s">
        <v>115</v>
      </c>
      <c r="N55" s="38">
        <v>706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49</v>
      </c>
      <c r="F56" s="1">
        <v>823.6</v>
      </c>
      <c r="G56" s="27">
        <v>26218.55</v>
      </c>
      <c r="H56" s="27">
        <v>26218.55</v>
      </c>
      <c r="I56" s="37">
        <v>40609</v>
      </c>
      <c r="J56" s="37">
        <v>41274</v>
      </c>
      <c r="K56" s="37">
        <v>41274</v>
      </c>
      <c r="L56" s="24">
        <v>236</v>
      </c>
      <c r="M56" s="24" t="s">
        <v>118</v>
      </c>
      <c r="N56" s="38">
        <v>665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15</v>
      </c>
      <c r="F57" s="1">
        <v>152</v>
      </c>
      <c r="G57" s="27">
        <v>8246</v>
      </c>
      <c r="H57" s="27">
        <v>824.6</v>
      </c>
      <c r="I57" s="37">
        <v>40487</v>
      </c>
      <c r="J57" s="37">
        <v>41274</v>
      </c>
      <c r="K57" s="37">
        <v>41274</v>
      </c>
      <c r="L57" s="24">
        <v>236</v>
      </c>
      <c r="M57" s="24" t="s">
        <v>66</v>
      </c>
      <c r="N57" s="38">
        <v>787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222</v>
      </c>
      <c r="F58" s="1">
        <v>7630</v>
      </c>
      <c r="G58" s="27">
        <v>522237.05</v>
      </c>
      <c r="H58" s="27">
        <v>94002.67</v>
      </c>
      <c r="I58" s="37">
        <v>40212</v>
      </c>
      <c r="J58" s="37">
        <v>41274</v>
      </c>
      <c r="K58" s="37">
        <v>41274</v>
      </c>
      <c r="L58" s="24">
        <v>236</v>
      </c>
      <c r="M58" s="24" t="s">
        <v>123</v>
      </c>
      <c r="N58" s="38">
        <v>1062</v>
      </c>
      <c r="O58" s="38"/>
      <c r="P58" s="38"/>
      <c r="Q58" s="38"/>
      <c r="R58" s="38"/>
    </row>
    <row r="59" spans="2:18" s="2" customFormat="1" ht="11.25">
      <c r="B59" s="53" t="s">
        <v>124</v>
      </c>
      <c r="C59" s="51" t="s">
        <v>51</v>
      </c>
      <c r="D59" s="2" t="s">
        <v>125</v>
      </c>
      <c r="E59" s="1">
        <v>68</v>
      </c>
      <c r="F59" s="1">
        <v>1332.2</v>
      </c>
      <c r="G59" s="27">
        <v>56207.06</v>
      </c>
      <c r="H59" s="27">
        <v>11803.48</v>
      </c>
      <c r="I59" s="37">
        <v>40494</v>
      </c>
      <c r="J59" s="37">
        <v>41274</v>
      </c>
      <c r="K59" s="37">
        <v>41274</v>
      </c>
      <c r="L59" s="24">
        <v>236</v>
      </c>
      <c r="M59" s="24" t="s">
        <v>115</v>
      </c>
      <c r="N59" s="38">
        <v>780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14</v>
      </c>
      <c r="F60" s="1">
        <v>58</v>
      </c>
      <c r="G60" s="27">
        <v>3030.1</v>
      </c>
      <c r="H60" s="27">
        <v>303.01</v>
      </c>
      <c r="I60" s="37">
        <v>40763</v>
      </c>
      <c r="J60" s="37">
        <v>41274</v>
      </c>
      <c r="K60" s="37">
        <v>41274</v>
      </c>
      <c r="L60" s="24">
        <v>236</v>
      </c>
      <c r="M60" s="24" t="s">
        <v>128</v>
      </c>
      <c r="N60" s="38">
        <v>511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31</v>
      </c>
      <c r="F61" s="1">
        <v>271</v>
      </c>
      <c r="G61" s="27">
        <v>8329.4</v>
      </c>
      <c r="H61" s="27">
        <v>832.94</v>
      </c>
      <c r="I61" s="37">
        <v>40946</v>
      </c>
      <c r="J61" s="37">
        <v>41364</v>
      </c>
      <c r="K61" s="37">
        <v>41364</v>
      </c>
      <c r="L61" s="24">
        <v>326</v>
      </c>
      <c r="M61" s="24" t="s">
        <v>131</v>
      </c>
      <c r="N61" s="38">
        <v>418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63</v>
      </c>
      <c r="F62" s="1">
        <v>1196.6</v>
      </c>
      <c r="G62" s="27">
        <v>55425.28</v>
      </c>
      <c r="H62" s="27">
        <v>55425.29</v>
      </c>
      <c r="I62" s="37">
        <v>40758</v>
      </c>
      <c r="J62" s="37">
        <v>41455</v>
      </c>
      <c r="K62" s="37">
        <v>41455</v>
      </c>
      <c r="L62" s="24">
        <v>417</v>
      </c>
      <c r="M62" s="24" t="s">
        <v>115</v>
      </c>
      <c r="N62" s="38">
        <v>697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37</v>
      </c>
      <c r="F63" s="1">
        <v>783.2</v>
      </c>
      <c r="G63" s="27">
        <v>24694</v>
      </c>
      <c r="H63" s="27">
        <v>24694</v>
      </c>
      <c r="I63" s="37">
        <v>40637</v>
      </c>
      <c r="J63" s="37">
        <v>41455</v>
      </c>
      <c r="K63" s="37">
        <v>41455</v>
      </c>
      <c r="L63" s="24">
        <v>417</v>
      </c>
      <c r="M63" s="24" t="s">
        <v>86</v>
      </c>
      <c r="N63" s="38">
        <v>818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81</v>
      </c>
      <c r="D64" s="2" t="s">
        <v>137</v>
      </c>
      <c r="E64" s="1">
        <v>174</v>
      </c>
      <c r="F64" s="1">
        <v>3561.8</v>
      </c>
      <c r="G64" s="27">
        <v>247627.39</v>
      </c>
      <c r="H64" s="27">
        <v>255557.54</v>
      </c>
      <c r="I64" s="37">
        <v>40624</v>
      </c>
      <c r="J64" s="37">
        <v>41455</v>
      </c>
      <c r="K64" s="37">
        <v>41455</v>
      </c>
      <c r="L64" s="24">
        <v>417</v>
      </c>
      <c r="M64" s="24" t="s">
        <v>110</v>
      </c>
      <c r="N64" s="38">
        <v>831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181</v>
      </c>
      <c r="F65" s="1">
        <v>5312.4</v>
      </c>
      <c r="G65" s="27">
        <v>253738.5</v>
      </c>
      <c r="H65" s="27">
        <v>208730.95</v>
      </c>
      <c r="I65" s="37">
        <v>40588</v>
      </c>
      <c r="J65" s="37">
        <v>41455</v>
      </c>
      <c r="K65" s="37">
        <v>41455</v>
      </c>
      <c r="L65" s="24">
        <v>417</v>
      </c>
      <c r="M65" s="24" t="s">
        <v>140</v>
      </c>
      <c r="N65" s="38">
        <v>867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107</v>
      </c>
      <c r="F66" s="1">
        <v>1666</v>
      </c>
      <c r="G66" s="27">
        <v>50072.85</v>
      </c>
      <c r="H66" s="27">
        <v>50072.85</v>
      </c>
      <c r="I66" s="37">
        <v>40532</v>
      </c>
      <c r="J66" s="37">
        <v>41455</v>
      </c>
      <c r="K66" s="37">
        <v>41455</v>
      </c>
      <c r="L66" s="24">
        <v>417</v>
      </c>
      <c r="M66" s="24" t="s">
        <v>131</v>
      </c>
      <c r="N66" s="38">
        <v>923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52</v>
      </c>
      <c r="F67" s="1">
        <v>770.2</v>
      </c>
      <c r="G67" s="27">
        <v>20325.9</v>
      </c>
      <c r="H67" s="27">
        <v>2032.59</v>
      </c>
      <c r="I67" s="37">
        <v>40732</v>
      </c>
      <c r="J67" s="37">
        <v>41455</v>
      </c>
      <c r="K67" s="37">
        <v>41455</v>
      </c>
      <c r="L67" s="24">
        <v>417</v>
      </c>
      <c r="M67" s="24" t="s">
        <v>59</v>
      </c>
      <c r="N67" s="38">
        <v>723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63</v>
      </c>
      <c r="F68" s="1">
        <v>941</v>
      </c>
      <c r="G68" s="27">
        <v>21303.3</v>
      </c>
      <c r="H68" s="27">
        <v>2130.33</v>
      </c>
      <c r="I68" s="37">
        <v>40546</v>
      </c>
      <c r="J68" s="37">
        <v>41455</v>
      </c>
      <c r="K68" s="37">
        <v>41455</v>
      </c>
      <c r="L68" s="24">
        <v>417</v>
      </c>
      <c r="M68" s="24" t="s">
        <v>79</v>
      </c>
      <c r="N68" s="38">
        <v>909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30</v>
      </c>
      <c r="F69" s="1">
        <v>461</v>
      </c>
      <c r="G69" s="27">
        <v>22885.45</v>
      </c>
      <c r="H69" s="27">
        <v>2288.55</v>
      </c>
      <c r="I69" s="37">
        <v>40701</v>
      </c>
      <c r="J69" s="37">
        <v>41455</v>
      </c>
      <c r="K69" s="37">
        <v>41455</v>
      </c>
      <c r="L69" s="24">
        <v>417</v>
      </c>
      <c r="M69" s="24" t="s">
        <v>149</v>
      </c>
      <c r="N69" s="38">
        <v>754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190</v>
      </c>
      <c r="F70" s="1">
        <v>4413.4</v>
      </c>
      <c r="G70" s="27">
        <v>113541.33</v>
      </c>
      <c r="H70" s="27">
        <v>75862.47</v>
      </c>
      <c r="I70" s="37">
        <v>40637</v>
      </c>
      <c r="J70" s="37">
        <v>41455</v>
      </c>
      <c r="K70" s="37">
        <v>41455</v>
      </c>
      <c r="L70" s="24">
        <v>417</v>
      </c>
      <c r="M70" s="24" t="s">
        <v>86</v>
      </c>
      <c r="N70" s="38">
        <v>818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112</v>
      </c>
      <c r="F71" s="1">
        <v>926</v>
      </c>
      <c r="G71" s="27">
        <v>34875.9</v>
      </c>
      <c r="H71" s="27">
        <v>3487.59</v>
      </c>
      <c r="I71" s="37">
        <v>40730</v>
      </c>
      <c r="J71" s="37">
        <v>41455</v>
      </c>
      <c r="K71" s="37">
        <v>41455</v>
      </c>
      <c r="L71" s="24">
        <v>417</v>
      </c>
      <c r="M71" s="24" t="s">
        <v>91</v>
      </c>
      <c r="N71" s="38">
        <v>725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111</v>
      </c>
      <c r="F72" s="1">
        <v>1546</v>
      </c>
      <c r="G72" s="27">
        <v>59699.86</v>
      </c>
      <c r="H72" s="27">
        <v>5969.99</v>
      </c>
      <c r="I72" s="37">
        <v>40695</v>
      </c>
      <c r="J72" s="37">
        <v>41455</v>
      </c>
      <c r="K72" s="37">
        <v>41455</v>
      </c>
      <c r="L72" s="24">
        <v>417</v>
      </c>
      <c r="M72" s="24" t="s">
        <v>56</v>
      </c>
      <c r="N72" s="38">
        <v>760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285</v>
      </c>
      <c r="F73" s="1">
        <v>4670</v>
      </c>
      <c r="G73" s="27">
        <v>253297.94</v>
      </c>
      <c r="H73" s="27">
        <v>48126.6</v>
      </c>
      <c r="I73" s="37">
        <v>40686</v>
      </c>
      <c r="J73" s="37">
        <v>41455</v>
      </c>
      <c r="K73" s="37">
        <v>41455</v>
      </c>
      <c r="L73" s="24">
        <v>417</v>
      </c>
      <c r="M73" s="24" t="s">
        <v>56</v>
      </c>
      <c r="N73" s="38">
        <v>769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7</v>
      </c>
      <c r="F74" s="1">
        <v>175</v>
      </c>
      <c r="G74" s="27">
        <v>4660.35</v>
      </c>
      <c r="H74" s="27">
        <v>4660.35</v>
      </c>
      <c r="I74" s="37">
        <v>40963</v>
      </c>
      <c r="J74" s="37">
        <v>41455</v>
      </c>
      <c r="K74" s="37">
        <v>41455</v>
      </c>
      <c r="L74" s="24">
        <v>417</v>
      </c>
      <c r="M74" s="24" t="s">
        <v>160</v>
      </c>
      <c r="N74" s="38">
        <v>492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38</v>
      </c>
      <c r="F75" s="1">
        <v>721</v>
      </c>
      <c r="G75" s="27">
        <v>22543.75</v>
      </c>
      <c r="H75" s="27">
        <v>2254.38</v>
      </c>
      <c r="I75" s="37">
        <v>40686</v>
      </c>
      <c r="J75" s="37">
        <v>41455</v>
      </c>
      <c r="K75" s="37">
        <v>41455</v>
      </c>
      <c r="L75" s="24">
        <v>417</v>
      </c>
      <c r="M75" s="24" t="s">
        <v>56</v>
      </c>
      <c r="N75" s="38">
        <v>769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71</v>
      </c>
      <c r="F76" s="1">
        <v>1011.4</v>
      </c>
      <c r="G76" s="27">
        <v>71499.82</v>
      </c>
      <c r="H76" s="27">
        <v>7149.98</v>
      </c>
      <c r="I76" s="37">
        <v>40695</v>
      </c>
      <c r="J76" s="37">
        <v>41455</v>
      </c>
      <c r="K76" s="37">
        <v>41455</v>
      </c>
      <c r="L76" s="24">
        <v>417</v>
      </c>
      <c r="M76" s="24" t="s">
        <v>160</v>
      </c>
      <c r="N76" s="38">
        <v>760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181</v>
      </c>
      <c r="F77" s="1">
        <v>1806</v>
      </c>
      <c r="G77" s="27">
        <v>67400.06</v>
      </c>
      <c r="H77" s="27">
        <v>53246.05</v>
      </c>
      <c r="I77" s="37">
        <v>40480</v>
      </c>
      <c r="J77" s="37">
        <v>41455</v>
      </c>
      <c r="K77" s="37">
        <v>41455</v>
      </c>
      <c r="L77" s="24">
        <v>417</v>
      </c>
      <c r="M77" s="24" t="s">
        <v>53</v>
      </c>
      <c r="N77" s="38">
        <v>975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66</v>
      </c>
      <c r="F78" s="1">
        <v>880.3</v>
      </c>
      <c r="G78" s="27">
        <v>17145.3</v>
      </c>
      <c r="H78" s="27">
        <v>11144.41</v>
      </c>
      <c r="I78" s="37">
        <v>40568</v>
      </c>
      <c r="J78" s="37">
        <v>41455</v>
      </c>
      <c r="K78" s="37">
        <v>41455</v>
      </c>
      <c r="L78" s="24">
        <v>417</v>
      </c>
      <c r="M78" s="24" t="s">
        <v>101</v>
      </c>
      <c r="N78" s="38">
        <v>887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76</v>
      </c>
      <c r="F79" s="1">
        <v>980</v>
      </c>
      <c r="G79" s="27">
        <v>37852.1</v>
      </c>
      <c r="H79" s="27">
        <v>26117.95</v>
      </c>
      <c r="I79" s="37">
        <v>40547</v>
      </c>
      <c r="J79" s="37">
        <v>41455</v>
      </c>
      <c r="K79" s="37">
        <v>41455</v>
      </c>
      <c r="L79" s="24">
        <v>417</v>
      </c>
      <c r="M79" s="24" t="s">
        <v>171</v>
      </c>
      <c r="N79" s="38">
        <v>908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145</v>
      </c>
      <c r="F80" s="1">
        <v>3539</v>
      </c>
      <c r="G80" s="27">
        <v>175134.34</v>
      </c>
      <c r="H80" s="27">
        <v>68302.39</v>
      </c>
      <c r="I80" s="37">
        <v>40609</v>
      </c>
      <c r="J80" s="37">
        <v>41455</v>
      </c>
      <c r="K80" s="37">
        <v>41455</v>
      </c>
      <c r="L80" s="24">
        <v>417</v>
      </c>
      <c r="M80" s="24" t="s">
        <v>56</v>
      </c>
      <c r="N80" s="38">
        <v>846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198</v>
      </c>
      <c r="F81" s="1">
        <v>3237.4</v>
      </c>
      <c r="G81" s="27">
        <v>200162.55</v>
      </c>
      <c r="H81" s="27">
        <v>20016.26</v>
      </c>
      <c r="I81" s="37">
        <v>40630</v>
      </c>
      <c r="J81" s="37">
        <v>41455</v>
      </c>
      <c r="K81" s="37">
        <v>41455</v>
      </c>
      <c r="L81" s="24">
        <v>417</v>
      </c>
      <c r="M81" s="24" t="s">
        <v>176</v>
      </c>
      <c r="N81" s="38">
        <v>825</v>
      </c>
      <c r="O81" s="38"/>
      <c r="P81" s="38"/>
      <c r="Q81" s="38"/>
      <c r="R81" s="38"/>
    </row>
    <row r="82" spans="2:18" s="2" customFormat="1" ht="11.25">
      <c r="B82" s="53" t="s">
        <v>177</v>
      </c>
      <c r="C82" s="51" t="s">
        <v>51</v>
      </c>
      <c r="D82" s="2" t="s">
        <v>178</v>
      </c>
      <c r="E82" s="1">
        <v>217</v>
      </c>
      <c r="F82" s="1">
        <v>1774.4</v>
      </c>
      <c r="G82" s="27">
        <v>65807.8</v>
      </c>
      <c r="H82" s="27">
        <v>13161.56</v>
      </c>
      <c r="I82" s="37">
        <v>40597</v>
      </c>
      <c r="J82" s="37">
        <v>41455</v>
      </c>
      <c r="K82" s="37">
        <v>41455</v>
      </c>
      <c r="L82" s="24">
        <v>417</v>
      </c>
      <c r="M82" s="24" t="s">
        <v>131</v>
      </c>
      <c r="N82" s="38">
        <v>858</v>
      </c>
      <c r="O82" s="38"/>
      <c r="P82" s="38"/>
      <c r="Q82" s="38"/>
      <c r="R82" s="38"/>
    </row>
    <row r="83" spans="2:18" s="2" customFormat="1" ht="11.25">
      <c r="B83" s="53" t="s">
        <v>179</v>
      </c>
      <c r="C83" s="51" t="s">
        <v>51</v>
      </c>
      <c r="D83" s="2" t="s">
        <v>180</v>
      </c>
      <c r="E83" s="1">
        <v>53</v>
      </c>
      <c r="F83" s="1">
        <v>1108.6</v>
      </c>
      <c r="G83" s="27">
        <v>80316.81</v>
      </c>
      <c r="H83" s="27">
        <v>8031.68</v>
      </c>
      <c r="I83" s="37">
        <v>40707</v>
      </c>
      <c r="J83" s="37">
        <v>41455</v>
      </c>
      <c r="K83" s="37">
        <v>41455</v>
      </c>
      <c r="L83" s="24">
        <v>417</v>
      </c>
      <c r="M83" s="24" t="s">
        <v>59</v>
      </c>
      <c r="N83" s="38">
        <v>748</v>
      </c>
      <c r="O83" s="38"/>
      <c r="P83" s="38"/>
      <c r="Q83" s="38"/>
      <c r="R83" s="38"/>
    </row>
    <row r="84" spans="2:18" s="2" customFormat="1" ht="11.25">
      <c r="B84" s="53" t="s">
        <v>181</v>
      </c>
      <c r="C84" s="51" t="s">
        <v>51</v>
      </c>
      <c r="D84" s="2" t="s">
        <v>182</v>
      </c>
      <c r="E84" s="1">
        <v>76</v>
      </c>
      <c r="F84" s="1">
        <v>1374.2</v>
      </c>
      <c r="G84" s="27">
        <v>48128.8</v>
      </c>
      <c r="H84" s="27">
        <v>4812.88</v>
      </c>
      <c r="I84" s="37">
        <v>40730</v>
      </c>
      <c r="J84" s="37">
        <v>41455</v>
      </c>
      <c r="K84" s="37">
        <v>41455</v>
      </c>
      <c r="L84" s="24">
        <v>417</v>
      </c>
      <c r="M84" s="24" t="s">
        <v>131</v>
      </c>
      <c r="N84" s="38">
        <v>725</v>
      </c>
      <c r="O84" s="38"/>
      <c r="P84" s="38"/>
      <c r="Q84" s="38"/>
      <c r="R84" s="38"/>
    </row>
    <row r="85" spans="2:18" s="2" customFormat="1" ht="11.25">
      <c r="B85" s="53" t="s">
        <v>183</v>
      </c>
      <c r="C85" s="51" t="s">
        <v>51</v>
      </c>
      <c r="D85" s="2" t="s">
        <v>184</v>
      </c>
      <c r="E85" s="1">
        <v>186</v>
      </c>
      <c r="F85" s="1">
        <v>2971</v>
      </c>
      <c r="G85" s="27">
        <v>130524.3</v>
      </c>
      <c r="H85" s="27">
        <v>13052.43</v>
      </c>
      <c r="I85" s="37">
        <v>40609</v>
      </c>
      <c r="J85" s="37">
        <v>41455</v>
      </c>
      <c r="K85" s="37">
        <v>41455</v>
      </c>
      <c r="L85" s="24">
        <v>417</v>
      </c>
      <c r="M85" s="24" t="s">
        <v>59</v>
      </c>
      <c r="N85" s="38">
        <v>846</v>
      </c>
      <c r="O85" s="38"/>
      <c r="P85" s="38"/>
      <c r="Q85" s="38"/>
      <c r="R85" s="38"/>
    </row>
    <row r="86" spans="2:18" s="2" customFormat="1" ht="11.25">
      <c r="B86" s="53" t="s">
        <v>185</v>
      </c>
      <c r="C86" s="51" t="s">
        <v>51</v>
      </c>
      <c r="D86" s="2" t="s">
        <v>186</v>
      </c>
      <c r="E86" s="1">
        <v>53</v>
      </c>
      <c r="F86" s="1">
        <v>1517.4</v>
      </c>
      <c r="G86" s="27">
        <v>60013.4</v>
      </c>
      <c r="H86" s="27">
        <v>6001.34</v>
      </c>
      <c r="I86" s="37">
        <v>40813</v>
      </c>
      <c r="J86" s="37">
        <v>41639</v>
      </c>
      <c r="K86" s="37">
        <v>41639</v>
      </c>
      <c r="L86" s="24">
        <v>601</v>
      </c>
      <c r="M86" s="24" t="s">
        <v>91</v>
      </c>
      <c r="N86" s="38">
        <v>826</v>
      </c>
      <c r="O86" s="38"/>
      <c r="P86" s="38"/>
      <c r="Q86" s="38"/>
      <c r="R86" s="38"/>
    </row>
    <row r="87" spans="2:18" s="2" customFormat="1" ht="11.25">
      <c r="B87" s="53" t="s">
        <v>187</v>
      </c>
      <c r="C87" s="51" t="s">
        <v>51</v>
      </c>
      <c r="D87" s="2" t="s">
        <v>188</v>
      </c>
      <c r="E87" s="1">
        <v>81</v>
      </c>
      <c r="F87" s="1">
        <v>1775.6</v>
      </c>
      <c r="G87" s="27">
        <v>63750.38</v>
      </c>
      <c r="H87" s="27">
        <v>6375.04</v>
      </c>
      <c r="I87" s="37">
        <v>40822</v>
      </c>
      <c r="J87" s="37">
        <v>41639</v>
      </c>
      <c r="K87" s="37">
        <v>41639</v>
      </c>
      <c r="L87" s="24">
        <v>601</v>
      </c>
      <c r="M87" s="24" t="s">
        <v>56</v>
      </c>
      <c r="N87" s="38">
        <v>817</v>
      </c>
      <c r="O87" s="38"/>
      <c r="P87" s="38"/>
      <c r="Q87" s="38"/>
      <c r="R87" s="38"/>
    </row>
    <row r="88" spans="2:18" s="2" customFormat="1" ht="11.25">
      <c r="B88" s="53" t="s">
        <v>189</v>
      </c>
      <c r="C88" s="51" t="s">
        <v>51</v>
      </c>
      <c r="D88" s="2" t="s">
        <v>190</v>
      </c>
      <c r="E88" s="1">
        <v>58</v>
      </c>
      <c r="F88" s="1">
        <v>2047.4</v>
      </c>
      <c r="G88" s="27">
        <v>140134.15</v>
      </c>
      <c r="H88" s="27">
        <v>14013.42</v>
      </c>
      <c r="I88" s="37">
        <v>40912</v>
      </c>
      <c r="J88" s="37">
        <v>41639</v>
      </c>
      <c r="K88" s="37">
        <v>41639</v>
      </c>
      <c r="L88" s="24">
        <v>601</v>
      </c>
      <c r="M88" s="24" t="s">
        <v>91</v>
      </c>
      <c r="N88" s="38">
        <v>727</v>
      </c>
      <c r="O88" s="38"/>
      <c r="P88" s="38"/>
      <c r="Q88" s="38"/>
      <c r="R88" s="38"/>
    </row>
    <row r="89" spans="2:18" s="2" customFormat="1" ht="11.25">
      <c r="B89" s="53" t="s">
        <v>191</v>
      </c>
      <c r="C89" s="51" t="s">
        <v>51</v>
      </c>
      <c r="D89" s="2" t="s">
        <v>192</v>
      </c>
      <c r="E89" s="1">
        <v>154</v>
      </c>
      <c r="F89" s="1">
        <v>5953.2</v>
      </c>
      <c r="G89" s="27">
        <v>472419.1</v>
      </c>
      <c r="H89" s="27">
        <v>47241.91</v>
      </c>
      <c r="I89" s="37">
        <v>40827</v>
      </c>
      <c r="J89" s="37">
        <v>41639</v>
      </c>
      <c r="K89" s="37">
        <v>41639</v>
      </c>
      <c r="L89" s="24">
        <v>601</v>
      </c>
      <c r="M89" s="24" t="s">
        <v>123</v>
      </c>
      <c r="N89" s="38">
        <v>812</v>
      </c>
      <c r="O89" s="38"/>
      <c r="P89" s="38"/>
      <c r="Q89" s="38"/>
      <c r="R89" s="38"/>
    </row>
    <row r="90" spans="2:18" s="2" customFormat="1" ht="11.25">
      <c r="B90" s="53" t="s">
        <v>193</v>
      </c>
      <c r="C90" s="51" t="s">
        <v>51</v>
      </c>
      <c r="D90" s="2" t="s">
        <v>194</v>
      </c>
      <c r="E90" s="1">
        <v>103</v>
      </c>
      <c r="F90" s="1">
        <v>2578.8</v>
      </c>
      <c r="G90" s="27">
        <v>69603.9</v>
      </c>
      <c r="H90" s="27">
        <v>6960.39</v>
      </c>
      <c r="I90" s="37">
        <v>40813</v>
      </c>
      <c r="J90" s="37">
        <v>41639</v>
      </c>
      <c r="K90" s="37">
        <v>41639</v>
      </c>
      <c r="L90" s="24">
        <v>601</v>
      </c>
      <c r="M90" s="24" t="s">
        <v>91</v>
      </c>
      <c r="N90" s="38">
        <v>826</v>
      </c>
      <c r="O90" s="38"/>
      <c r="P90" s="38"/>
      <c r="Q90" s="38"/>
      <c r="R90" s="38"/>
    </row>
    <row r="91" spans="2:18" s="2" customFormat="1" ht="11.25">
      <c r="B91" s="53" t="s">
        <v>195</v>
      </c>
      <c r="C91" s="51" t="s">
        <v>51</v>
      </c>
      <c r="D91" s="2" t="s">
        <v>196</v>
      </c>
      <c r="E91" s="1">
        <v>70</v>
      </c>
      <c r="F91" s="1">
        <v>1486.2</v>
      </c>
      <c r="G91" s="27">
        <v>59358.73</v>
      </c>
      <c r="H91" s="27">
        <v>5935.87</v>
      </c>
      <c r="I91" s="37">
        <v>40814</v>
      </c>
      <c r="J91" s="37">
        <v>41639</v>
      </c>
      <c r="K91" s="37">
        <v>41639</v>
      </c>
      <c r="L91" s="24">
        <v>601</v>
      </c>
      <c r="M91" s="24" t="s">
        <v>197</v>
      </c>
      <c r="N91" s="38">
        <v>825</v>
      </c>
      <c r="O91" s="38"/>
      <c r="P91" s="38"/>
      <c r="Q91" s="38"/>
      <c r="R91" s="38"/>
    </row>
    <row r="92" spans="2:18" s="2" customFormat="1" ht="11.25">
      <c r="B92" s="53" t="s">
        <v>198</v>
      </c>
      <c r="C92" s="51" t="s">
        <v>51</v>
      </c>
      <c r="D92" s="2" t="s">
        <v>199</v>
      </c>
      <c r="E92" s="1">
        <v>106</v>
      </c>
      <c r="F92" s="1">
        <v>998</v>
      </c>
      <c r="G92" s="27">
        <v>42834.79</v>
      </c>
      <c r="H92" s="27">
        <v>4283.48</v>
      </c>
      <c r="I92" s="37">
        <v>40868</v>
      </c>
      <c r="J92" s="37">
        <v>41639</v>
      </c>
      <c r="K92" s="37">
        <v>41639</v>
      </c>
      <c r="L92" s="24">
        <v>601</v>
      </c>
      <c r="M92" s="24" t="s">
        <v>56</v>
      </c>
      <c r="N92" s="38">
        <v>771</v>
      </c>
      <c r="O92" s="38"/>
      <c r="P92" s="38"/>
      <c r="Q92" s="38"/>
      <c r="R92" s="38"/>
    </row>
    <row r="93" spans="2:18" s="2" customFormat="1" ht="11.25">
      <c r="B93" s="53" t="s">
        <v>200</v>
      </c>
      <c r="C93" s="51" t="s">
        <v>51</v>
      </c>
      <c r="D93" s="2" t="s">
        <v>201</v>
      </c>
      <c r="E93" s="1">
        <v>87</v>
      </c>
      <c r="F93" s="1">
        <v>626.2</v>
      </c>
      <c r="G93" s="27">
        <v>15151</v>
      </c>
      <c r="H93" s="27">
        <v>1515.1</v>
      </c>
      <c r="I93" s="37">
        <v>40828</v>
      </c>
      <c r="J93" s="37">
        <v>41639</v>
      </c>
      <c r="K93" s="37">
        <v>41639</v>
      </c>
      <c r="L93" s="24">
        <v>601</v>
      </c>
      <c r="M93" s="24" t="s">
        <v>202</v>
      </c>
      <c r="N93" s="38">
        <v>811</v>
      </c>
      <c r="O93" s="38"/>
      <c r="P93" s="38"/>
      <c r="Q93" s="38"/>
      <c r="R93" s="38"/>
    </row>
    <row r="94" spans="2:18" s="2" customFormat="1" ht="11.25">
      <c r="B94" s="53" t="s">
        <v>203</v>
      </c>
      <c r="C94" s="51" t="s">
        <v>51</v>
      </c>
      <c r="D94" s="2" t="s">
        <v>204</v>
      </c>
      <c r="E94" s="1">
        <v>84</v>
      </c>
      <c r="F94" s="1">
        <v>807</v>
      </c>
      <c r="G94" s="27">
        <v>49500.74</v>
      </c>
      <c r="H94" s="27">
        <v>4950.07</v>
      </c>
      <c r="I94" s="37">
        <v>40868</v>
      </c>
      <c r="J94" s="37">
        <v>41639</v>
      </c>
      <c r="K94" s="37">
        <v>41639</v>
      </c>
      <c r="L94" s="24">
        <v>601</v>
      </c>
      <c r="M94" s="24" t="s">
        <v>56</v>
      </c>
      <c r="N94" s="38">
        <v>771</v>
      </c>
      <c r="O94" s="38"/>
      <c r="P94" s="38"/>
      <c r="Q94" s="38"/>
      <c r="R94" s="38"/>
    </row>
    <row r="95" spans="2:18" s="2" customFormat="1" ht="11.25">
      <c r="B95" s="53" t="s">
        <v>205</v>
      </c>
      <c r="C95" s="51" t="s">
        <v>51</v>
      </c>
      <c r="D95" s="2" t="s">
        <v>206</v>
      </c>
      <c r="E95" s="1">
        <v>85</v>
      </c>
      <c r="F95" s="1">
        <v>2095.6</v>
      </c>
      <c r="G95" s="27">
        <v>74403.55</v>
      </c>
      <c r="H95" s="27">
        <v>7440.36</v>
      </c>
      <c r="I95" s="37">
        <v>40912</v>
      </c>
      <c r="J95" s="37">
        <v>41639</v>
      </c>
      <c r="K95" s="37">
        <v>41639</v>
      </c>
      <c r="L95" s="24">
        <v>601</v>
      </c>
      <c r="M95" s="24" t="s">
        <v>91</v>
      </c>
      <c r="N95" s="38">
        <v>727</v>
      </c>
      <c r="O95" s="38"/>
      <c r="P95" s="38"/>
      <c r="Q95" s="38"/>
      <c r="R95" s="38"/>
    </row>
    <row r="96" spans="2:18" s="2" customFormat="1" ht="11.25">
      <c r="B96" s="53" t="s">
        <v>207</v>
      </c>
      <c r="C96" s="51" t="s">
        <v>51</v>
      </c>
      <c r="D96" s="2" t="s">
        <v>208</v>
      </c>
      <c r="E96" s="1">
        <v>22</v>
      </c>
      <c r="F96" s="1">
        <v>794.4</v>
      </c>
      <c r="G96" s="27">
        <v>37046.68</v>
      </c>
      <c r="H96" s="27">
        <v>3704.67</v>
      </c>
      <c r="I96" s="37">
        <v>40793</v>
      </c>
      <c r="J96" s="37">
        <v>41639</v>
      </c>
      <c r="K96" s="37">
        <v>41639</v>
      </c>
      <c r="L96" s="24">
        <v>601</v>
      </c>
      <c r="M96" s="24" t="s">
        <v>59</v>
      </c>
      <c r="N96" s="38">
        <v>846</v>
      </c>
      <c r="O96" s="38"/>
      <c r="P96" s="38"/>
      <c r="Q96" s="38"/>
      <c r="R96" s="38"/>
    </row>
    <row r="97" spans="2:18" s="2" customFormat="1" ht="11.25">
      <c r="B97" s="53" t="s">
        <v>209</v>
      </c>
      <c r="C97" s="51" t="s">
        <v>51</v>
      </c>
      <c r="D97" s="2" t="s">
        <v>210</v>
      </c>
      <c r="E97" s="1">
        <v>119</v>
      </c>
      <c r="F97" s="1">
        <v>3422.2</v>
      </c>
      <c r="G97" s="27">
        <v>102418.31</v>
      </c>
      <c r="H97" s="27">
        <v>10241.83</v>
      </c>
      <c r="I97" s="37">
        <v>40868</v>
      </c>
      <c r="J97" s="37">
        <v>41639</v>
      </c>
      <c r="K97" s="37">
        <v>41639</v>
      </c>
      <c r="L97" s="24">
        <v>601</v>
      </c>
      <c r="M97" s="24" t="s">
        <v>56</v>
      </c>
      <c r="N97" s="38">
        <v>771</v>
      </c>
      <c r="O97" s="38"/>
      <c r="P97" s="38"/>
      <c r="Q97" s="38"/>
      <c r="R97" s="38"/>
    </row>
    <row r="98" spans="2:18" s="2" customFormat="1" ht="11.25">
      <c r="B98" s="53" t="s">
        <v>211</v>
      </c>
      <c r="C98" s="51" t="s">
        <v>51</v>
      </c>
      <c r="D98" s="2" t="s">
        <v>212</v>
      </c>
      <c r="E98" s="1">
        <v>53</v>
      </c>
      <c r="F98" s="1">
        <v>1126.6</v>
      </c>
      <c r="G98" s="27">
        <v>53278.9</v>
      </c>
      <c r="H98" s="27">
        <v>5327.89</v>
      </c>
      <c r="I98" s="37">
        <v>40868</v>
      </c>
      <c r="J98" s="37">
        <v>41639</v>
      </c>
      <c r="K98" s="37">
        <v>41639</v>
      </c>
      <c r="L98" s="24">
        <v>601</v>
      </c>
      <c r="M98" s="24" t="s">
        <v>91</v>
      </c>
      <c r="N98" s="38">
        <v>771</v>
      </c>
      <c r="O98" s="38"/>
      <c r="P98" s="38"/>
      <c r="Q98" s="38"/>
      <c r="R98" s="38"/>
    </row>
    <row r="99" spans="2:18" s="2" customFormat="1" ht="11.25">
      <c r="B99" s="53" t="s">
        <v>213</v>
      </c>
      <c r="C99" s="51" t="s">
        <v>51</v>
      </c>
      <c r="D99" s="2" t="s">
        <v>214</v>
      </c>
      <c r="E99" s="1">
        <v>37</v>
      </c>
      <c r="F99" s="1">
        <v>771.2</v>
      </c>
      <c r="G99" s="27">
        <v>43029.6</v>
      </c>
      <c r="H99" s="27">
        <v>43029.6</v>
      </c>
      <c r="I99" s="37">
        <v>40912</v>
      </c>
      <c r="J99" s="37">
        <v>41639</v>
      </c>
      <c r="K99" s="37">
        <v>41639</v>
      </c>
      <c r="L99" s="24">
        <v>601</v>
      </c>
      <c r="M99" s="24" t="s">
        <v>215</v>
      </c>
      <c r="N99" s="38">
        <v>727</v>
      </c>
      <c r="O99" s="38"/>
      <c r="P99" s="38"/>
      <c r="Q99" s="38"/>
      <c r="R99" s="38"/>
    </row>
    <row r="100" spans="2:18" s="2" customFormat="1" ht="11.25">
      <c r="B100" s="53" t="s">
        <v>216</v>
      </c>
      <c r="C100" s="51" t="s">
        <v>51</v>
      </c>
      <c r="D100" s="2" t="s">
        <v>217</v>
      </c>
      <c r="E100" s="1">
        <v>62</v>
      </c>
      <c r="F100" s="1">
        <v>1775.8</v>
      </c>
      <c r="G100" s="27">
        <v>63495.75</v>
      </c>
      <c r="H100" s="27">
        <v>6349.58</v>
      </c>
      <c r="I100" s="37">
        <v>40758</v>
      </c>
      <c r="J100" s="37">
        <v>41639</v>
      </c>
      <c r="K100" s="37">
        <v>41639</v>
      </c>
      <c r="L100" s="24">
        <v>601</v>
      </c>
      <c r="M100" s="24" t="s">
        <v>160</v>
      </c>
      <c r="N100" s="38">
        <v>881</v>
      </c>
      <c r="O100" s="38"/>
      <c r="P100" s="38"/>
      <c r="Q100" s="38"/>
      <c r="R100" s="38"/>
    </row>
    <row r="101" spans="2:18" s="2" customFormat="1" ht="11.25">
      <c r="B101" s="53" t="s">
        <v>218</v>
      </c>
      <c r="C101" s="51" t="s">
        <v>51</v>
      </c>
      <c r="D101" s="2" t="s">
        <v>219</v>
      </c>
      <c r="E101" s="1">
        <v>60</v>
      </c>
      <c r="F101" s="1">
        <v>753.4</v>
      </c>
      <c r="G101" s="27">
        <v>23649.92</v>
      </c>
      <c r="H101" s="27">
        <v>2364.99</v>
      </c>
      <c r="I101" s="37">
        <v>40806</v>
      </c>
      <c r="J101" s="37">
        <v>41639</v>
      </c>
      <c r="K101" s="37">
        <v>41639</v>
      </c>
      <c r="L101" s="24">
        <v>601</v>
      </c>
      <c r="M101" s="24" t="s">
        <v>56</v>
      </c>
      <c r="N101" s="38">
        <v>833</v>
      </c>
      <c r="O101" s="38"/>
      <c r="P101" s="38"/>
      <c r="Q101" s="38"/>
      <c r="R101" s="38"/>
    </row>
    <row r="102" spans="2:18" s="2" customFormat="1" ht="11.25">
      <c r="B102" s="53" t="s">
        <v>220</v>
      </c>
      <c r="C102" s="51" t="s">
        <v>51</v>
      </c>
      <c r="D102" s="2" t="s">
        <v>221</v>
      </c>
      <c r="E102" s="1">
        <v>43</v>
      </c>
      <c r="F102" s="1">
        <v>714.4</v>
      </c>
      <c r="G102" s="27">
        <v>21448.85</v>
      </c>
      <c r="H102" s="27">
        <v>2144.89</v>
      </c>
      <c r="I102" s="37">
        <v>41017</v>
      </c>
      <c r="J102" s="37">
        <v>41820</v>
      </c>
      <c r="K102" s="37">
        <v>41820</v>
      </c>
      <c r="L102" s="24">
        <v>782</v>
      </c>
      <c r="M102" s="24" t="s">
        <v>56</v>
      </c>
      <c r="N102" s="38">
        <v>803</v>
      </c>
      <c r="O102" s="38"/>
      <c r="P102" s="38"/>
      <c r="Q102" s="38"/>
      <c r="R102" s="38"/>
    </row>
    <row r="103" spans="2:18" s="2" customFormat="1" ht="11.25">
      <c r="B103" s="53" t="s">
        <v>222</v>
      </c>
      <c r="C103" s="51" t="s">
        <v>51</v>
      </c>
      <c r="D103" s="2" t="s">
        <v>223</v>
      </c>
      <c r="E103" s="1">
        <v>43</v>
      </c>
      <c r="F103" s="1">
        <v>852.4</v>
      </c>
      <c r="G103" s="27">
        <v>52744.4</v>
      </c>
      <c r="H103" s="27">
        <v>5274.44</v>
      </c>
      <c r="I103" s="37">
        <v>41016</v>
      </c>
      <c r="J103" s="37">
        <v>41820</v>
      </c>
      <c r="K103" s="37">
        <v>41820</v>
      </c>
      <c r="L103" s="24">
        <v>782</v>
      </c>
      <c r="M103" s="24" t="s">
        <v>224</v>
      </c>
      <c r="N103" s="38">
        <v>804</v>
      </c>
      <c r="O103" s="38"/>
      <c r="P103" s="38"/>
      <c r="Q103" s="38"/>
      <c r="R103" s="38"/>
    </row>
    <row r="104" spans="2:18" s="2" customFormat="1" ht="11.25">
      <c r="B104" s="53" t="s">
        <v>225</v>
      </c>
      <c r="C104" s="51" t="s">
        <v>51</v>
      </c>
      <c r="D104" s="2" t="s">
        <v>226</v>
      </c>
      <c r="E104" s="1">
        <v>15</v>
      </c>
      <c r="F104" s="1">
        <v>283</v>
      </c>
      <c r="G104" s="27">
        <v>25157.2</v>
      </c>
      <c r="H104" s="27">
        <v>2515.72</v>
      </c>
      <c r="I104" s="37">
        <v>41038</v>
      </c>
      <c r="J104" s="37">
        <v>41820</v>
      </c>
      <c r="K104" s="37">
        <v>41820</v>
      </c>
      <c r="L104" s="24">
        <v>782</v>
      </c>
      <c r="M104" s="24" t="s">
        <v>91</v>
      </c>
      <c r="N104" s="38">
        <v>782</v>
      </c>
      <c r="O104" s="38"/>
      <c r="P104" s="38"/>
      <c r="Q104" s="38"/>
      <c r="R104" s="38"/>
    </row>
    <row r="105" spans="2:18" s="2" customFormat="1" ht="11.25">
      <c r="B105" s="53" t="s">
        <v>227</v>
      </c>
      <c r="C105" s="51" t="s">
        <v>51</v>
      </c>
      <c r="D105" s="2" t="s">
        <v>228</v>
      </c>
      <c r="E105" s="1">
        <v>30</v>
      </c>
      <c r="F105" s="1">
        <v>274.6</v>
      </c>
      <c r="G105" s="27">
        <v>11600.6</v>
      </c>
      <c r="H105" s="27">
        <v>1160.06</v>
      </c>
      <c r="I105" s="37">
        <v>41037</v>
      </c>
      <c r="J105" s="37">
        <v>41820</v>
      </c>
      <c r="K105" s="37">
        <v>41820</v>
      </c>
      <c r="L105" s="24">
        <v>782</v>
      </c>
      <c r="M105" s="24" t="s">
        <v>86</v>
      </c>
      <c r="N105" s="38">
        <v>783</v>
      </c>
      <c r="O105" s="38"/>
      <c r="P105" s="38"/>
      <c r="Q105" s="38"/>
      <c r="R105" s="38"/>
    </row>
    <row r="106" spans="2:18" s="2" customFormat="1" ht="11.25">
      <c r="B106" s="53" t="s">
        <v>229</v>
      </c>
      <c r="C106" s="51" t="s">
        <v>51</v>
      </c>
      <c r="D106" s="2" t="s">
        <v>230</v>
      </c>
      <c r="E106" s="1">
        <v>127</v>
      </c>
      <c r="F106" s="1">
        <v>2120.8</v>
      </c>
      <c r="G106" s="27">
        <v>88848.1</v>
      </c>
      <c r="H106" s="27">
        <v>8884.81</v>
      </c>
      <c r="I106" s="37">
        <v>40912</v>
      </c>
      <c r="J106" s="37">
        <v>41820</v>
      </c>
      <c r="K106" s="37">
        <v>41820</v>
      </c>
      <c r="L106" s="24">
        <v>782</v>
      </c>
      <c r="M106" s="24" t="s">
        <v>91</v>
      </c>
      <c r="N106" s="38">
        <v>908</v>
      </c>
      <c r="O106" s="38"/>
      <c r="P106" s="38"/>
      <c r="Q106" s="38"/>
      <c r="R106" s="38"/>
    </row>
    <row r="107" spans="2:18" s="2" customFormat="1" ht="11.25">
      <c r="B107" s="53" t="s">
        <v>231</v>
      </c>
      <c r="C107" s="51" t="s">
        <v>51</v>
      </c>
      <c r="D107" s="2" t="s">
        <v>232</v>
      </c>
      <c r="E107" s="1">
        <v>44</v>
      </c>
      <c r="F107" s="1">
        <v>719</v>
      </c>
      <c r="G107" s="27">
        <v>24627.25</v>
      </c>
      <c r="H107" s="27">
        <v>2462.73</v>
      </c>
      <c r="I107" s="37">
        <v>40994</v>
      </c>
      <c r="J107" s="37">
        <v>41820</v>
      </c>
      <c r="K107" s="37">
        <v>41820</v>
      </c>
      <c r="L107" s="24">
        <v>782</v>
      </c>
      <c r="M107" s="24" t="s">
        <v>140</v>
      </c>
      <c r="N107" s="38">
        <v>826</v>
      </c>
      <c r="O107" s="38"/>
      <c r="P107" s="38"/>
      <c r="Q107" s="38"/>
      <c r="R107" s="38"/>
    </row>
    <row r="108" spans="2:18" s="2" customFormat="1" ht="11.25">
      <c r="B108" s="53" t="s">
        <v>233</v>
      </c>
      <c r="C108" s="51" t="s">
        <v>51</v>
      </c>
      <c r="D108" s="2" t="s">
        <v>234</v>
      </c>
      <c r="E108" s="1">
        <v>126</v>
      </c>
      <c r="F108" s="1">
        <v>2875.6</v>
      </c>
      <c r="G108" s="27">
        <v>133443.19</v>
      </c>
      <c r="H108" s="27">
        <v>13344.32</v>
      </c>
      <c r="I108" s="37">
        <v>41017</v>
      </c>
      <c r="J108" s="37">
        <v>41820</v>
      </c>
      <c r="K108" s="37">
        <v>41820</v>
      </c>
      <c r="L108" s="24">
        <v>782</v>
      </c>
      <c r="M108" s="24" t="s">
        <v>56</v>
      </c>
      <c r="N108" s="38">
        <v>803</v>
      </c>
      <c r="O108" s="38"/>
      <c r="P108" s="38"/>
      <c r="Q108" s="38"/>
      <c r="R108" s="38"/>
    </row>
    <row r="109" spans="2:18" s="2" customFormat="1" ht="11.25">
      <c r="B109" s="53" t="s">
        <v>235</v>
      </c>
      <c r="C109" s="51" t="s">
        <v>51</v>
      </c>
      <c r="D109" s="2" t="s">
        <v>236</v>
      </c>
      <c r="E109" s="1">
        <v>53</v>
      </c>
      <c r="F109" s="1">
        <v>550.4</v>
      </c>
      <c r="G109" s="27">
        <v>11575.28</v>
      </c>
      <c r="H109" s="27">
        <v>1157.53</v>
      </c>
      <c r="I109" s="37">
        <v>40939</v>
      </c>
      <c r="J109" s="37">
        <v>41820</v>
      </c>
      <c r="K109" s="37">
        <v>41820</v>
      </c>
      <c r="L109" s="24">
        <v>782</v>
      </c>
      <c r="M109" s="24" t="s">
        <v>56</v>
      </c>
      <c r="N109" s="38">
        <v>881</v>
      </c>
      <c r="O109" s="38"/>
      <c r="P109" s="38"/>
      <c r="Q109" s="38"/>
      <c r="R109" s="38"/>
    </row>
    <row r="110" spans="2:18" s="2" customFormat="1" ht="11.25">
      <c r="B110" s="53" t="s">
        <v>237</v>
      </c>
      <c r="C110" s="51" t="s">
        <v>51</v>
      </c>
      <c r="D110" s="2" t="s">
        <v>238</v>
      </c>
      <c r="E110" s="1">
        <v>161</v>
      </c>
      <c r="F110" s="1">
        <v>5612</v>
      </c>
      <c r="G110" s="27">
        <v>272413.6</v>
      </c>
      <c r="H110" s="27">
        <v>27241.36</v>
      </c>
      <c r="I110" s="37">
        <v>40988</v>
      </c>
      <c r="J110" s="37">
        <v>41820</v>
      </c>
      <c r="K110" s="37">
        <v>41820</v>
      </c>
      <c r="L110" s="24">
        <v>782</v>
      </c>
      <c r="M110" s="24" t="s">
        <v>239</v>
      </c>
      <c r="N110" s="38">
        <v>832</v>
      </c>
      <c r="O110" s="38"/>
      <c r="P110" s="38"/>
      <c r="Q110" s="38"/>
      <c r="R110" s="38"/>
    </row>
    <row r="111" spans="2:18" s="2" customFormat="1" ht="11.25">
      <c r="B111" s="53" t="s">
        <v>240</v>
      </c>
      <c r="C111" s="51" t="s">
        <v>51</v>
      </c>
      <c r="D111" s="2" t="s">
        <v>241</v>
      </c>
      <c r="E111" s="1">
        <v>3</v>
      </c>
      <c r="F111" s="1">
        <v>99.4</v>
      </c>
      <c r="G111" s="27">
        <v>8601.2</v>
      </c>
      <c r="H111" s="27">
        <v>860.12</v>
      </c>
      <c r="I111" s="37">
        <v>40996</v>
      </c>
      <c r="J111" s="37">
        <v>41820</v>
      </c>
      <c r="K111" s="37">
        <v>41820</v>
      </c>
      <c r="L111" s="24">
        <v>782</v>
      </c>
      <c r="M111" s="24" t="s">
        <v>242</v>
      </c>
      <c r="N111" s="38">
        <v>824</v>
      </c>
      <c r="O111" s="38"/>
      <c r="P111" s="38"/>
      <c r="Q111" s="38"/>
      <c r="R111" s="38"/>
    </row>
    <row r="112" spans="2:18" s="2" customFormat="1" ht="11.25">
      <c r="B112" s="53" t="s">
        <v>243</v>
      </c>
      <c r="C112" s="51" t="s">
        <v>51</v>
      </c>
      <c r="D112" s="2" t="s">
        <v>244</v>
      </c>
      <c r="E112" s="1">
        <v>59</v>
      </c>
      <c r="F112" s="1">
        <v>1664.6</v>
      </c>
      <c r="G112" s="27">
        <v>61274.83</v>
      </c>
      <c r="H112" s="27">
        <v>6127.48</v>
      </c>
      <c r="I112" s="37">
        <v>40939</v>
      </c>
      <c r="J112" s="37">
        <v>41820</v>
      </c>
      <c r="K112" s="37">
        <v>41820</v>
      </c>
      <c r="L112" s="24">
        <v>782</v>
      </c>
      <c r="M112" s="24" t="s">
        <v>56</v>
      </c>
      <c r="N112" s="38">
        <v>881</v>
      </c>
      <c r="O112" s="38"/>
      <c r="P112" s="38"/>
      <c r="Q112" s="38"/>
      <c r="R112" s="38"/>
    </row>
    <row r="113" spans="2:18" s="2" customFormat="1" ht="11.25">
      <c r="B113" s="53" t="s">
        <v>245</v>
      </c>
      <c r="C113" s="51" t="s">
        <v>51</v>
      </c>
      <c r="D113" s="2" t="s">
        <v>246</v>
      </c>
      <c r="E113" s="1">
        <v>128</v>
      </c>
      <c r="F113" s="1">
        <v>2791.8</v>
      </c>
      <c r="G113" s="27">
        <v>111200.26</v>
      </c>
      <c r="H113" s="27">
        <v>57824.13</v>
      </c>
      <c r="I113" s="37">
        <v>40967</v>
      </c>
      <c r="J113" s="37">
        <v>41820</v>
      </c>
      <c r="K113" s="37">
        <v>41820</v>
      </c>
      <c r="L113" s="24">
        <v>782</v>
      </c>
      <c r="M113" s="24" t="s">
        <v>160</v>
      </c>
      <c r="N113" s="38">
        <v>853</v>
      </c>
      <c r="O113" s="38"/>
      <c r="P113" s="38"/>
      <c r="Q113" s="38"/>
      <c r="R113" s="38"/>
    </row>
    <row r="114" spans="2:18" s="2" customFormat="1" ht="11.25">
      <c r="B114" s="53" t="s">
        <v>247</v>
      </c>
      <c r="C114" s="51" t="s">
        <v>51</v>
      </c>
      <c r="D114" s="2" t="s">
        <v>248</v>
      </c>
      <c r="E114" s="1">
        <v>31</v>
      </c>
      <c r="F114" s="1">
        <v>931</v>
      </c>
      <c r="G114" s="27">
        <v>86742.72</v>
      </c>
      <c r="H114" s="27">
        <v>8674.27</v>
      </c>
      <c r="I114" s="37">
        <v>40967</v>
      </c>
      <c r="J114" s="37">
        <v>41820</v>
      </c>
      <c r="K114" s="37">
        <v>41820</v>
      </c>
      <c r="L114" s="24">
        <v>782</v>
      </c>
      <c r="M114" s="24" t="s">
        <v>110</v>
      </c>
      <c r="N114" s="38">
        <v>853</v>
      </c>
      <c r="O114" s="38"/>
      <c r="P114" s="38"/>
      <c r="Q114" s="38"/>
      <c r="R114" s="38"/>
    </row>
    <row r="115" spans="2:18" s="2" customFormat="1" ht="11.25">
      <c r="B115" s="53" t="s">
        <v>249</v>
      </c>
      <c r="C115" s="51" t="s">
        <v>51</v>
      </c>
      <c r="D115" s="2" t="s">
        <v>250</v>
      </c>
      <c r="E115" s="1">
        <v>16</v>
      </c>
      <c r="F115" s="1">
        <v>433.4</v>
      </c>
      <c r="G115" s="27">
        <v>17155.84</v>
      </c>
      <c r="H115" s="27">
        <v>17155.84</v>
      </c>
      <c r="I115" s="37">
        <v>40955</v>
      </c>
      <c r="J115" s="37">
        <v>41820</v>
      </c>
      <c r="K115" s="37">
        <v>41820</v>
      </c>
      <c r="L115" s="24">
        <v>782</v>
      </c>
      <c r="M115" s="24" t="s">
        <v>251</v>
      </c>
      <c r="N115" s="38">
        <v>865</v>
      </c>
      <c r="O115" s="38"/>
      <c r="P115" s="38"/>
      <c r="Q115" s="38"/>
      <c r="R115" s="38"/>
    </row>
    <row r="116" spans="2:18" s="2" customFormat="1" ht="11.25">
      <c r="B116" s="53" t="s">
        <v>252</v>
      </c>
      <c r="C116" s="51" t="s">
        <v>51</v>
      </c>
      <c r="D116" s="2" t="s">
        <v>253</v>
      </c>
      <c r="E116" s="1">
        <v>159</v>
      </c>
      <c r="F116" s="1">
        <v>4765.4</v>
      </c>
      <c r="G116" s="27">
        <v>494820.05</v>
      </c>
      <c r="H116" s="27">
        <v>49482.01</v>
      </c>
      <c r="I116" s="37">
        <v>40963</v>
      </c>
      <c r="J116" s="37">
        <v>41820</v>
      </c>
      <c r="K116" s="37">
        <v>41820</v>
      </c>
      <c r="L116" s="24">
        <v>782</v>
      </c>
      <c r="M116" s="24" t="s">
        <v>123</v>
      </c>
      <c r="N116" s="38">
        <v>857</v>
      </c>
      <c r="O116" s="38"/>
      <c r="P116" s="38"/>
      <c r="Q116" s="38"/>
      <c r="R116" s="38"/>
    </row>
    <row r="117" spans="2:18" s="2" customFormat="1" ht="11.25">
      <c r="B117" s="53" t="s">
        <v>254</v>
      </c>
      <c r="C117" s="51" t="s">
        <v>51</v>
      </c>
      <c r="D117" s="2" t="s">
        <v>255</v>
      </c>
      <c r="E117" s="1">
        <v>212</v>
      </c>
      <c r="F117" s="1">
        <v>2590.8</v>
      </c>
      <c r="G117" s="27">
        <v>291753.94</v>
      </c>
      <c r="H117" s="27">
        <v>29175.39</v>
      </c>
      <c r="I117" s="37">
        <v>41038</v>
      </c>
      <c r="J117" s="37">
        <v>41820</v>
      </c>
      <c r="K117" s="37">
        <v>41820</v>
      </c>
      <c r="L117" s="24">
        <v>782</v>
      </c>
      <c r="M117" s="24" t="s">
        <v>242</v>
      </c>
      <c r="N117" s="38">
        <v>782</v>
      </c>
      <c r="O117" s="38"/>
      <c r="P117" s="38"/>
      <c r="Q117" s="38"/>
      <c r="R117" s="38"/>
    </row>
    <row r="118" spans="2:18" s="2" customFormat="1" ht="11.25">
      <c r="B118" s="53" t="s">
        <v>256</v>
      </c>
      <c r="C118" s="51" t="s">
        <v>51</v>
      </c>
      <c r="D118" s="2" t="s">
        <v>257</v>
      </c>
      <c r="E118" s="1">
        <v>70</v>
      </c>
      <c r="F118" s="1">
        <v>1301.8</v>
      </c>
      <c r="G118" s="27">
        <v>46874.76</v>
      </c>
      <c r="H118" s="27">
        <v>4687.48</v>
      </c>
      <c r="I118" s="37">
        <v>41030</v>
      </c>
      <c r="J118" s="37">
        <v>41820</v>
      </c>
      <c r="K118" s="37">
        <v>41820</v>
      </c>
      <c r="L118" s="24">
        <v>782</v>
      </c>
      <c r="M118" s="24" t="s">
        <v>115</v>
      </c>
      <c r="N118" s="38">
        <v>790</v>
      </c>
      <c r="O118" s="38"/>
      <c r="P118" s="38"/>
      <c r="Q118" s="38"/>
      <c r="R118" s="38"/>
    </row>
    <row r="119" spans="2:18" s="2" customFormat="1" ht="11.25">
      <c r="B119" s="53" t="s">
        <v>258</v>
      </c>
      <c r="C119" s="51" t="s">
        <v>51</v>
      </c>
      <c r="D119" s="2" t="s">
        <v>259</v>
      </c>
      <c r="E119" s="1">
        <v>67</v>
      </c>
      <c r="F119" s="1">
        <v>439.6</v>
      </c>
      <c r="G119" s="27">
        <v>37260.6</v>
      </c>
      <c r="H119" s="27">
        <v>3726.06</v>
      </c>
      <c r="I119" s="37">
        <v>40987</v>
      </c>
      <c r="J119" s="37">
        <v>41820</v>
      </c>
      <c r="K119" s="37">
        <v>41820</v>
      </c>
      <c r="L119" s="24">
        <v>782</v>
      </c>
      <c r="M119" s="24" t="s">
        <v>110</v>
      </c>
      <c r="N119" s="38">
        <v>833</v>
      </c>
      <c r="O119" s="38"/>
      <c r="P119" s="38"/>
      <c r="Q119" s="38"/>
      <c r="R119" s="38"/>
    </row>
    <row r="120" spans="2:18" s="2" customFormat="1" ht="11.25">
      <c r="B120" s="53" t="s">
        <v>260</v>
      </c>
      <c r="C120" s="51" t="s">
        <v>51</v>
      </c>
      <c r="D120" s="2" t="s">
        <v>261</v>
      </c>
      <c r="E120" s="1">
        <v>157</v>
      </c>
      <c r="F120" s="1">
        <v>2658</v>
      </c>
      <c r="G120" s="27">
        <v>310947.23</v>
      </c>
      <c r="H120" s="27">
        <v>31094.72</v>
      </c>
      <c r="I120" s="37">
        <v>40987</v>
      </c>
      <c r="J120" s="37">
        <v>41820</v>
      </c>
      <c r="K120" s="37">
        <v>41820</v>
      </c>
      <c r="L120" s="24">
        <v>782</v>
      </c>
      <c r="M120" s="24" t="s">
        <v>110</v>
      </c>
      <c r="N120" s="38">
        <v>833</v>
      </c>
      <c r="O120" s="38"/>
      <c r="P120" s="38"/>
      <c r="Q120" s="38"/>
      <c r="R120" s="38"/>
    </row>
    <row r="121" spans="2:18" s="2" customFormat="1" ht="11.25">
      <c r="B121" s="53" t="s">
        <v>262</v>
      </c>
      <c r="C121" s="51" t="s">
        <v>51</v>
      </c>
      <c r="D121" s="2" t="s">
        <v>263</v>
      </c>
      <c r="E121" s="1">
        <v>35</v>
      </c>
      <c r="F121" s="1">
        <v>392</v>
      </c>
      <c r="G121" s="27">
        <v>976.59</v>
      </c>
      <c r="H121" s="27">
        <v>976.59</v>
      </c>
      <c r="I121" s="37">
        <v>40977</v>
      </c>
      <c r="J121" s="37">
        <v>41820</v>
      </c>
      <c r="K121" s="37">
        <v>41820</v>
      </c>
      <c r="L121" s="24">
        <v>782</v>
      </c>
      <c r="M121" s="24" t="s">
        <v>56</v>
      </c>
      <c r="N121" s="38">
        <v>843</v>
      </c>
      <c r="O121" s="38"/>
      <c r="P121" s="38"/>
      <c r="Q121" s="38"/>
      <c r="R121" s="38"/>
    </row>
    <row r="122" spans="2:18" s="2" customFormat="1" ht="11.25">
      <c r="B122" s="53" t="s">
        <v>264</v>
      </c>
      <c r="C122" s="51" t="s">
        <v>51</v>
      </c>
      <c r="D122" s="2" t="s">
        <v>265</v>
      </c>
      <c r="E122" s="1">
        <v>35</v>
      </c>
      <c r="F122" s="1">
        <v>718</v>
      </c>
      <c r="G122" s="27">
        <v>41145.6</v>
      </c>
      <c r="H122" s="27">
        <v>4114.56</v>
      </c>
      <c r="I122" s="37">
        <v>41038</v>
      </c>
      <c r="J122" s="37">
        <v>41820</v>
      </c>
      <c r="K122" s="37">
        <v>41820</v>
      </c>
      <c r="L122" s="24">
        <v>782</v>
      </c>
      <c r="M122" s="24" t="s">
        <v>242</v>
      </c>
      <c r="N122" s="38">
        <v>782</v>
      </c>
      <c r="O122" s="38"/>
      <c r="P122" s="38"/>
      <c r="Q122" s="38"/>
      <c r="R122" s="38"/>
    </row>
    <row r="123" spans="2:18" s="2" customFormat="1" ht="11.25">
      <c r="B123" s="53" t="s">
        <v>266</v>
      </c>
      <c r="C123" s="51" t="s">
        <v>51</v>
      </c>
      <c r="D123" s="2" t="s">
        <v>267</v>
      </c>
      <c r="E123" s="1">
        <v>455</v>
      </c>
      <c r="F123" s="1">
        <v>6068</v>
      </c>
      <c r="G123" s="27">
        <v>301475.23</v>
      </c>
      <c r="H123" s="27">
        <v>301475.22</v>
      </c>
      <c r="I123" s="37">
        <v>40588</v>
      </c>
      <c r="J123" s="37">
        <v>41820</v>
      </c>
      <c r="K123" s="37">
        <v>41820</v>
      </c>
      <c r="L123" s="24">
        <v>782</v>
      </c>
      <c r="M123" s="24" t="s">
        <v>197</v>
      </c>
      <c r="N123" s="38">
        <v>1232</v>
      </c>
      <c r="O123" s="38"/>
      <c r="P123" s="38"/>
      <c r="Q123" s="38"/>
      <c r="R123" s="38"/>
    </row>
    <row r="124" spans="2:18" s="2" customFormat="1" ht="11.25">
      <c r="B124" s="53" t="s">
        <v>268</v>
      </c>
      <c r="C124" s="51" t="s">
        <v>51</v>
      </c>
      <c r="D124" s="2" t="s">
        <v>269</v>
      </c>
      <c r="E124" s="1">
        <v>97</v>
      </c>
      <c r="F124" s="1">
        <v>2113</v>
      </c>
      <c r="G124" s="27">
        <v>103860.55</v>
      </c>
      <c r="H124" s="27">
        <v>10386.06</v>
      </c>
      <c r="I124" s="37">
        <v>41002</v>
      </c>
      <c r="J124" s="37">
        <v>41820</v>
      </c>
      <c r="K124" s="37">
        <v>41820</v>
      </c>
      <c r="L124" s="24">
        <v>782</v>
      </c>
      <c r="M124" s="24" t="s">
        <v>270</v>
      </c>
      <c r="N124" s="38">
        <v>818</v>
      </c>
      <c r="O124" s="38"/>
      <c r="P124" s="38"/>
      <c r="Q124" s="38"/>
      <c r="R124" s="38"/>
    </row>
    <row r="125" spans="2:18" s="2" customFormat="1" ht="11.25">
      <c r="B125" s="53" t="s">
        <v>271</v>
      </c>
      <c r="C125" s="51" t="s">
        <v>51</v>
      </c>
      <c r="D125" s="2" t="s">
        <v>272</v>
      </c>
      <c r="E125" s="1">
        <v>121</v>
      </c>
      <c r="F125" s="1">
        <v>1488.8</v>
      </c>
      <c r="G125" s="27">
        <v>40371.1</v>
      </c>
      <c r="H125" s="27">
        <v>4037.11</v>
      </c>
      <c r="I125" s="37">
        <v>40981</v>
      </c>
      <c r="J125" s="37">
        <v>42551</v>
      </c>
      <c r="K125" s="37">
        <v>42551</v>
      </c>
      <c r="L125" s="24">
        <v>1513</v>
      </c>
      <c r="M125" s="24" t="s">
        <v>79</v>
      </c>
      <c r="N125" s="38">
        <v>1570</v>
      </c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2012-05-14T15:06:40Z</dcterms:modified>
  <cp:category/>
  <cp:version/>
  <cp:contentType/>
  <cp:contentStatus/>
</cp:coreProperties>
</file>