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<sst xmlns="http://schemas.openxmlformats.org/spreadsheetml/2006/main" count="420" uniqueCount="248">
  <si>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</si>
  <si>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</si>
  <si>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</si>
  <si>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</si>
  <si>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</si>
  <si>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</si>
  <si>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</si>
  <si>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</si>
  <si>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</si>
  <si>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</si>
  <si>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</si>
  <si>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</si>
  <si>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</si>
  <si>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</si>
  <si>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</si>
  <si>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</si>
  <si>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</si>
  <si>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</si>
  <si>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</si>
  <si>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</si>
  <si>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</si>
  <si>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</si>
  <si>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</si>
  <si>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</si>
  <si>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</si>
  <si>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</si>
  <si>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</si>
  <si>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</si>
  <si>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</si>
  <si>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</si>
  <si>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</si>
  <si>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</si>
  <si>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</si>
  <si>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</si>
  <si>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</si>
  <si>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</si>
  <si>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</si>
  <si>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</si>
  <si>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</si>
  <si>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</si>
  <si>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</si>
  <si>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</si>
  <si>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</si>
  <si>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</si>
  <si>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</si>
  <si>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</si>
  <si>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</si>
  <si>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</si>
  <si>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</si>
  <si>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</si>
  <si>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540021201</t>
  </si>
  <si>
    <t>1</t>
  </si>
  <si>
    <t>KENNY ROGERS ROASTERS</t>
  </si>
  <si>
    <t>PRECISION FORESTRY INC</t>
  </si>
  <si>
    <t>540051101</t>
  </si>
  <si>
    <t>2</t>
  </si>
  <si>
    <t>EASY PAYMENT HARDWOOD</t>
  </si>
  <si>
    <t>540081201</t>
  </si>
  <si>
    <t>ROD AND GUN MIX</t>
  </si>
  <si>
    <t>540091301</t>
  </si>
  <si>
    <t>HUNT CREEK ASPEN AND OAK</t>
  </si>
  <si>
    <t>HINCKA LOGGING, LLC</t>
  </si>
  <si>
    <t>540101301</t>
  </si>
  <si>
    <t>CROWD CONTROL OAK</t>
  </si>
  <si>
    <t>540111101</t>
  </si>
  <si>
    <t>LOWLY ASPEN</t>
  </si>
  <si>
    <t>DIVERSIFIED FORESTRY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</si>
  <si>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</si>
  <si>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</si>
  <si>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</si>
  <si>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</si>
  <si>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</si>
  <si>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</si>
  <si>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</si>
  <si>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E.H.TULGESTKA &amp; SONS</t>
  </si>
  <si>
    <t>540221201</t>
  </si>
  <si>
    <t>SMASHED FORD ASPEN</t>
  </si>
  <si>
    <t>SCHEPKE FOR/PRO</t>
  </si>
  <si>
    <t>540231301</t>
  </si>
  <si>
    <t>LEGACY PINE ASPEN</t>
  </si>
  <si>
    <t>540251201</t>
  </si>
  <si>
    <t>MEAFORD RD MIX</t>
  </si>
  <si>
    <t>540261301</t>
  </si>
  <si>
    <t>BIRD SHOT ASPEN</t>
  </si>
  <si>
    <t>540271201</t>
  </si>
  <si>
    <t>LOST SNUFF SWAMP</t>
  </si>
  <si>
    <t>540281201</t>
  </si>
  <si>
    <t>BLUE LINE SPECIAL</t>
  </si>
  <si>
    <t>540441101</t>
  </si>
  <si>
    <t>ADMIRAL WINTERHALTER RED PINE</t>
  </si>
  <si>
    <t>HYDROLAKE, INC.</t>
  </si>
  <si>
    <t>540451101</t>
  </si>
  <si>
    <t>BALCH ROAD MIX</t>
  </si>
  <si>
    <t>NORTHERN TIMBERLANDS</t>
  </si>
  <si>
    <t>540471101</t>
  </si>
  <si>
    <t>JACK HOOVER</t>
  </si>
  <si>
    <t>INMAN FOREST PRODUCTS, INC</t>
  </si>
  <si>
    <t>540501101</t>
  </si>
  <si>
    <t>GLAWE WASHOUT MIX</t>
  </si>
  <si>
    <t>540571101</t>
  </si>
  <si>
    <t>10 RIVER ROADS PINE</t>
  </si>
  <si>
    <t>540011201</t>
  </si>
  <si>
    <t>FRANKS MIX</t>
  </si>
  <si>
    <t>AJD FOR/PRO</t>
  </si>
  <si>
    <t>540291301</t>
  </si>
  <si>
    <t>UNSOURCED ASPEN</t>
  </si>
  <si>
    <t>540121301</t>
  </si>
  <si>
    <t>ABOMINABLE ASH</t>
  </si>
  <si>
    <t>540151301</t>
  </si>
  <si>
    <t>HUMANOID HARDWOODS</t>
  </si>
  <si>
    <t>NORTHWEST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</si>
  <si>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</si>
  <si>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</si>
  <si>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</si>
  <si>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</si>
  <si>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</si>
  <si>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</si>
  <si>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540041201</t>
  </si>
  <si>
    <t>RADIO TOWER HILLTOP MIX</t>
  </si>
  <si>
    <t>540061201</t>
  </si>
  <si>
    <t>RED RISING MIX</t>
  </si>
  <si>
    <t>540071401</t>
  </si>
  <si>
    <t>2   BLACK BEAR</t>
  </si>
  <si>
    <t>540151401</t>
  </si>
  <si>
    <t>ISOLATED ASPEN</t>
  </si>
  <si>
    <t>540171101</t>
  </si>
  <si>
    <t>POTHOLE POPPLE</t>
  </si>
  <si>
    <t>540201301</t>
  </si>
  <si>
    <t>TONKEY &amp; HILL MIX</t>
  </si>
  <si>
    <t>540251301</t>
  </si>
  <si>
    <t>SS RED PINE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</si>
  <si>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</si>
  <si>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</si>
  <si>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</si>
  <si>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</si>
  <si>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</si>
  <si>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</si>
  <si>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</si>
  <si>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</si>
  <si>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</si>
  <si>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</si>
  <si>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</si>
  <si>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</si>
  <si>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MICH. LUMBER &amp; WOOD FIBER INC</t>
  </si>
  <si>
    <t>540081401</t>
  </si>
  <si>
    <t>BLACK MOUNTAIN RP</t>
  </si>
  <si>
    <t>540141401</t>
  </si>
  <si>
    <t>COMP 143 RP2</t>
  </si>
  <si>
    <t>BIEWER FOREST MANAGEMENT, LLC</t>
  </si>
  <si>
    <t>540161401</t>
  </si>
  <si>
    <t>FILLET MIX</t>
  </si>
  <si>
    <t>JEREMY JT TRUCKING &amp; LOGGING LLC</t>
  </si>
  <si>
    <t>540181401</t>
  </si>
  <si>
    <t>SIRLOIN MIX</t>
  </si>
  <si>
    <t>540221301</t>
  </si>
  <si>
    <t>RIFLE RANGE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</si>
  <si>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</si>
  <si>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</si>
  <si>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</si>
  <si>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</si>
  <si>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</si>
  <si>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</si>
  <si>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</si>
  <si>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</si>
  <si>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</si>
  <si>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</si>
  <si>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</si>
  <si>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</si>
  <si>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</si>
  <si>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</si>
  <si>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</si>
  <si>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</si>
  <si>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</si>
  <si>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</si>
  <si>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</si>
  <si>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</si>
  <si>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</si>
  <si>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540661101</t>
  </si>
  <si>
    <t>WILDLIFE HABITAT RESTORTATION</t>
  </si>
  <si>
    <t>540041401</t>
  </si>
  <si>
    <t>DISTILLED SPIRIT OF 76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</si>
  <si>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</si>
  <si>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</si>
  <si>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</si>
  <si>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</si>
  <si>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</si>
  <si>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</si>
  <si>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</si>
  <si>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</si>
  <si>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</si>
  <si>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</si>
  <si>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</si>
  <si>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</si>
  <si>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</si>
  <si>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540301401</t>
  </si>
  <si>
    <t>PAD PARTY RED PINE</t>
  </si>
  <si>
    <t>540311401</t>
  </si>
  <si>
    <t>HERCULEAN ASPEN</t>
  </si>
  <si>
    <t>540011501</t>
  </si>
  <si>
    <t>N. ALLIS TAKE II</t>
  </si>
  <si>
    <t>540091501</t>
  </si>
  <si>
    <t>AVERY LAKE RD. MIX</t>
  </si>
  <si>
    <t>540101501</t>
  </si>
  <si>
    <t>SAGE PINE</t>
  </si>
  <si>
    <t>540171501</t>
  </si>
  <si>
    <t>TL2 RED PINE</t>
  </si>
  <si>
    <t>540181501</t>
  </si>
  <si>
    <t>6 MILE 2 COMBO</t>
  </si>
  <si>
    <t>540191401</t>
  </si>
  <si>
    <t>BRISKET BASKET MIX</t>
  </si>
  <si>
    <t>540271501</t>
  </si>
  <si>
    <t>STILL TWITCHEN MIX</t>
  </si>
  <si>
    <t>540461401</t>
  </si>
  <si>
    <t>TIP STEAK MIX</t>
  </si>
  <si>
    <t>WEYERHAEUSER NR COMPANY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</si>
  <si>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</si>
  <si>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</si>
  <si>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</si>
  <si>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</si>
  <si>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</si>
  <si>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</si>
  <si>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540201601</t>
  </si>
  <si>
    <t>WHATTA BIRCH AGAIN</t>
  </si>
  <si>
    <t>540221401</t>
  </si>
  <si>
    <t>PASS THE SALT RP</t>
  </si>
  <si>
    <t>540251501</t>
  </si>
  <si>
    <t>ANGRY GROUSE ASPEN AND OAK</t>
  </si>
  <si>
    <t>540351501</t>
  </si>
  <si>
    <t>RED SLOTH JACK PINE</t>
  </si>
  <si>
    <t>540381501</t>
  </si>
  <si>
    <t>VOYER POWERLINE MIX</t>
  </si>
  <si>
    <t>CORDES FOREST &amp; FARM LLC</t>
  </si>
  <si>
    <t>540421501</t>
  </si>
  <si>
    <t>AVERY HILLS RD. MIX</t>
  </si>
  <si>
    <t>MICHIGAN TIMBER SERVICES 1 INC</t>
  </si>
  <si>
    <t>540431501</t>
  </si>
  <si>
    <t>HODGE PODGE MIX</t>
  </si>
  <si>
    <t>540331501</t>
  </si>
  <si>
    <t>ORM RD ASPEN</t>
  </si>
  <si>
    <t>540411501</t>
  </si>
  <si>
    <t>SIMPLY SIMPSON RP</t>
  </si>
  <si>
    <t>540471501</t>
  </si>
  <si>
    <t>ORM RD. RED PINE</t>
  </si>
  <si>
    <t>540501501</t>
  </si>
  <si>
    <t>HANDGUN MIX</t>
  </si>
  <si>
    <t>540051501</t>
  </si>
  <si>
    <t>MS. KEYTOE ASPEN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</si>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</sst>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9282</v>
      </c>
      <c r="L17" s="30"/>
    </row>
    <row r="18" spans="4:12" ht="12.75">
      <c r="D18" s="12" t="s">
        <v>37</v>
      </c>
      <c r="G18" s="21">
        <f>DSUM(DATABASE,5,U15:U16)</f>
        <v>184152.4</v>
      </c>
      <c r="L18" s="30"/>
    </row>
    <row r="19" spans="4:12" ht="12.75">
      <c r="D19" s="12" t="s">
        <v>34</v>
      </c>
      <c r="G19" s="18">
        <f>DSUM(DATABASE,6,V15:V16)</f>
        <v>10460338.049999997</v>
      </c>
      <c r="L19" s="30"/>
    </row>
    <row r="20" spans="4:12" ht="12.75">
      <c r="D20" s="12" t="s">
        <v>38</v>
      </c>
      <c r="G20" s="18">
        <f>DSUM(DATABASE,7,W15:W16)</f>
        <v>4745034.7700000005</v>
      </c>
      <c r="L20" s="30"/>
    </row>
    <row r="21" spans="4:12" ht="12.75">
      <c r="D21" s="12" t="s">
        <v>35</v>
      </c>
      <c r="E21" s="22"/>
      <c r="F21" s="22"/>
      <c r="G21" s="18">
        <f>+G19-G20</f>
        <v>5715303.279999997</v>
      </c>
      <c r="L21" s="30"/>
    </row>
    <row r="22" spans="4:12" ht="12.75">
      <c r="D22" s="12" t="s">
        <v>44</v>
      </c>
      <c r="E22" s="22"/>
      <c r="F22" s="22"/>
      <c r="G22" s="45">
        <f>+G20/G19</f>
        <v>0.4536215509784602</v>
      </c>
      <c r="L22" s="30"/>
    </row>
    <row r="23" spans="4:12" ht="12.75">
      <c r="D23" s="12" t="s">
        <v>40</v>
      </c>
      <c r="E23" s="22"/>
      <c r="F23" s="22"/>
      <c r="G23" s="59">
        <v>42529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2.8244026760114687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1605.4</v>
      </c>
      <c r="G31" s="37">
        <v>44316.76</v>
      </c>
      <c r="H31" s="37">
        <v>39030.47</v>
      </c>
      <c r="I31" s="47">
        <v>41379</v>
      </c>
      <c r="J31" s="47">
        <v>42185</v>
      </c>
      <c r="K31" s="47">
        <v>42551</v>
      </c>
      <c r="L31" s="30">
        <v>22</v>
      </c>
      <c r="M31" s="67" t="s">
        <v>53</v>
      </c>
      <c r="N31" s="48">
        <v>1172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315</v>
      </c>
      <c r="F32" s="1">
        <v>5430.2</v>
      </c>
      <c r="G32" s="37">
        <v>245211.34</v>
      </c>
      <c r="H32" s="37">
        <v>137349.77</v>
      </c>
      <c r="I32" s="47">
        <v>41120</v>
      </c>
      <c r="J32" s="47">
        <v>42185</v>
      </c>
      <c r="K32" s="47">
        <v>42551</v>
      </c>
      <c r="L32" s="30">
        <v>22</v>
      </c>
      <c r="M32" s="67" t="s">
        <v>53</v>
      </c>
      <c r="N32" s="48">
        <v>1431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102</v>
      </c>
      <c r="F33" s="1">
        <v>2239.6</v>
      </c>
      <c r="G33" s="37">
        <v>233762.2</v>
      </c>
      <c r="H33" s="37">
        <v>233762.2</v>
      </c>
      <c r="I33" s="47">
        <v>41219</v>
      </c>
      <c r="J33" s="47">
        <v>42004</v>
      </c>
      <c r="K33" s="47">
        <v>42551</v>
      </c>
      <c r="L33" s="30">
        <v>22</v>
      </c>
      <c r="M33" s="67" t="s">
        <v>53</v>
      </c>
      <c r="N33" s="48">
        <v>1332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163</v>
      </c>
      <c r="F34" s="1">
        <v>3397</v>
      </c>
      <c r="G34" s="37">
        <v>141638.26</v>
      </c>
      <c r="H34" s="37">
        <v>127986.39</v>
      </c>
      <c r="I34" s="47">
        <v>41702</v>
      </c>
      <c r="J34" s="47">
        <v>42551</v>
      </c>
      <c r="K34" s="47">
        <v>42551</v>
      </c>
      <c r="L34" s="30">
        <v>22</v>
      </c>
      <c r="M34" s="67" t="s">
        <v>61</v>
      </c>
      <c r="N34" s="48">
        <v>849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135</v>
      </c>
      <c r="F35" s="1">
        <v>1626.2</v>
      </c>
      <c r="G35" s="37">
        <v>104666.2</v>
      </c>
      <c r="H35" s="37">
        <v>10466.62</v>
      </c>
      <c r="I35" s="47">
        <v>41772</v>
      </c>
      <c r="J35" s="47">
        <v>42551</v>
      </c>
      <c r="K35" s="47">
        <v>42551</v>
      </c>
      <c r="L35" s="30">
        <v>22</v>
      </c>
      <c r="M35" s="67" t="s">
        <v>53</v>
      </c>
      <c r="N35" s="48">
        <v>779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103</v>
      </c>
      <c r="F36" s="1">
        <v>2578.8</v>
      </c>
      <c r="G36" s="37">
        <v>80200.48</v>
      </c>
      <c r="H36" s="37">
        <v>72544.05</v>
      </c>
      <c r="I36" s="47">
        <v>40813</v>
      </c>
      <c r="J36" s="47">
        <v>41639</v>
      </c>
      <c r="K36" s="47">
        <v>42551</v>
      </c>
      <c r="L36" s="30">
        <v>22</v>
      </c>
      <c r="M36" s="67" t="s">
        <v>66</v>
      </c>
      <c r="N36" s="48">
        <v>1738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51</v>
      </c>
      <c r="F37" s="1">
        <v>1237</v>
      </c>
      <c r="G37" s="37">
        <v>41158.99</v>
      </c>
      <c r="H37" s="37">
        <v>41158.99</v>
      </c>
      <c r="I37" s="47">
        <v>41408</v>
      </c>
      <c r="J37" s="47">
        <v>42185</v>
      </c>
      <c r="K37" s="47">
        <v>42551</v>
      </c>
      <c r="L37" s="30">
        <v>22</v>
      </c>
      <c r="M37" s="67" t="s">
        <v>69</v>
      </c>
      <c r="N37" s="48">
        <v>1143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83</v>
      </c>
      <c r="F38" s="1">
        <v>1661.8</v>
      </c>
      <c r="G38" s="37">
        <v>51679.95</v>
      </c>
      <c r="H38" s="37">
        <v>5168</v>
      </c>
      <c r="I38" s="47">
        <v>41744</v>
      </c>
      <c r="J38" s="47">
        <v>42551</v>
      </c>
      <c r="K38" s="47">
        <v>42551</v>
      </c>
      <c r="L38" s="30">
        <v>22</v>
      </c>
      <c r="M38" s="67" t="s">
        <v>53</v>
      </c>
      <c r="N38" s="48">
        <v>807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66</v>
      </c>
      <c r="F39" s="1">
        <v>1421.8</v>
      </c>
      <c r="G39" s="37">
        <v>70257</v>
      </c>
      <c r="H39" s="37">
        <v>25292.52</v>
      </c>
      <c r="I39" s="47">
        <v>41737</v>
      </c>
      <c r="J39" s="47">
        <v>42551</v>
      </c>
      <c r="K39" s="47">
        <v>42551</v>
      </c>
      <c r="L39" s="30">
        <v>22</v>
      </c>
      <c r="M39" s="67" t="s">
        <v>74</v>
      </c>
      <c r="N39" s="48">
        <v>814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79</v>
      </c>
      <c r="F40" s="1">
        <v>2424.8</v>
      </c>
      <c r="G40" s="37">
        <v>86508.29</v>
      </c>
      <c r="H40" s="37">
        <v>86508.29</v>
      </c>
      <c r="I40" s="47">
        <v>41393</v>
      </c>
      <c r="J40" s="47">
        <v>42185</v>
      </c>
      <c r="K40" s="47">
        <v>42551</v>
      </c>
      <c r="L40" s="30">
        <v>22</v>
      </c>
      <c r="M40" s="67" t="s">
        <v>77</v>
      </c>
      <c r="N40" s="48">
        <v>1158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20</v>
      </c>
      <c r="F41" s="1">
        <v>454.2</v>
      </c>
      <c r="G41" s="37">
        <v>10299</v>
      </c>
      <c r="H41" s="37">
        <v>1029</v>
      </c>
      <c r="I41" s="47">
        <v>41807</v>
      </c>
      <c r="J41" s="47">
        <v>42551</v>
      </c>
      <c r="K41" s="47">
        <v>42551</v>
      </c>
      <c r="L41" s="5">
        <v>22</v>
      </c>
      <c r="M41" s="46" t="s">
        <v>53</v>
      </c>
      <c r="N41" s="2">
        <v>744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44</v>
      </c>
      <c r="F42" s="1">
        <v>579.2</v>
      </c>
      <c r="G42" s="37">
        <v>17055.99</v>
      </c>
      <c r="H42" s="37">
        <v>17055.99</v>
      </c>
      <c r="I42" s="47">
        <v>41276</v>
      </c>
      <c r="J42" s="47">
        <v>42004</v>
      </c>
      <c r="K42" s="47">
        <v>42551</v>
      </c>
      <c r="L42" s="30">
        <v>22</v>
      </c>
      <c r="M42" s="67" t="s">
        <v>53</v>
      </c>
      <c r="N42" s="48">
        <v>1275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48</v>
      </c>
      <c r="F43" s="1">
        <v>769.2</v>
      </c>
      <c r="G43" s="37">
        <v>29652</v>
      </c>
      <c r="H43" s="37">
        <v>29652</v>
      </c>
      <c r="I43" s="47">
        <v>41828</v>
      </c>
      <c r="J43" s="47">
        <v>42551</v>
      </c>
      <c r="K43" s="47">
        <v>42551</v>
      </c>
      <c r="L43" s="30">
        <v>22</v>
      </c>
      <c r="M43" s="67" t="s">
        <v>74</v>
      </c>
      <c r="N43" s="48">
        <v>723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152</v>
      </c>
      <c r="F44" s="1">
        <v>3443</v>
      </c>
      <c r="G44" s="37">
        <v>115729.62</v>
      </c>
      <c r="H44" s="37">
        <v>113000.41</v>
      </c>
      <c r="I44" s="47">
        <v>41316</v>
      </c>
      <c r="J44" s="47">
        <v>42185</v>
      </c>
      <c r="K44" s="47">
        <v>42551</v>
      </c>
      <c r="L44" s="30">
        <v>22</v>
      </c>
      <c r="M44" s="67" t="s">
        <v>74</v>
      </c>
      <c r="N44" s="48">
        <v>1235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103</v>
      </c>
      <c r="F45" s="1">
        <v>2178.2</v>
      </c>
      <c r="G45" s="37">
        <v>102583.21</v>
      </c>
      <c r="H45" s="37">
        <v>64328.43</v>
      </c>
      <c r="I45" s="47">
        <v>41471</v>
      </c>
      <c r="J45" s="47">
        <v>42185</v>
      </c>
      <c r="K45" s="47">
        <v>42551</v>
      </c>
      <c r="L45" s="30">
        <v>22</v>
      </c>
      <c r="M45" s="67" t="s">
        <v>74</v>
      </c>
      <c r="N45" s="48">
        <v>1080</v>
      </c>
      <c r="O45" s="48"/>
      <c r="P45" s="48"/>
      <c r="Q45" s="48"/>
      <c r="R45" s="48"/>
    </row>
    <row r="46" spans="2:18" s="2" customFormat="1" ht="9.75">
      <c r="B46" s="65" t="s">
        <v>88</v>
      </c>
      <c r="C46" s="65" t="s">
        <v>51</v>
      </c>
      <c r="D46" s="2" t="s">
        <v>89</v>
      </c>
      <c r="E46" s="1">
        <v>159</v>
      </c>
      <c r="F46" s="1">
        <v>4765.4</v>
      </c>
      <c r="G46" s="37">
        <v>530941.85</v>
      </c>
      <c r="H46" s="37">
        <v>530941.85</v>
      </c>
      <c r="I46" s="47">
        <v>40963</v>
      </c>
      <c r="J46" s="47">
        <v>41820</v>
      </c>
      <c r="K46" s="47">
        <v>42551</v>
      </c>
      <c r="L46" s="30">
        <v>22</v>
      </c>
      <c r="M46" s="67" t="s">
        <v>90</v>
      </c>
      <c r="N46" s="48">
        <v>1588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121</v>
      </c>
      <c r="F47" s="1">
        <v>1488.8</v>
      </c>
      <c r="G47" s="37">
        <v>40371.1</v>
      </c>
      <c r="H47" s="37">
        <v>18167</v>
      </c>
      <c r="I47" s="47">
        <v>40981</v>
      </c>
      <c r="J47" s="47">
        <v>42551</v>
      </c>
      <c r="K47" s="47">
        <v>42551</v>
      </c>
      <c r="L47" s="30">
        <v>22</v>
      </c>
      <c r="M47" s="67" t="s">
        <v>93</v>
      </c>
      <c r="N47" s="48">
        <v>1570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43</v>
      </c>
      <c r="F48" s="1">
        <v>852.4</v>
      </c>
      <c r="G48" s="37">
        <v>56858.46</v>
      </c>
      <c r="H48" s="37">
        <v>29431.37</v>
      </c>
      <c r="I48" s="47">
        <v>41016</v>
      </c>
      <c r="J48" s="47">
        <v>41820</v>
      </c>
      <c r="K48" s="47">
        <v>42551</v>
      </c>
      <c r="L48" s="30">
        <v>22</v>
      </c>
      <c r="M48" s="67" t="s">
        <v>96</v>
      </c>
      <c r="N48" s="48">
        <v>1535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30</v>
      </c>
      <c r="F49" s="1">
        <v>274.6</v>
      </c>
      <c r="G49" s="37">
        <v>12348.84</v>
      </c>
      <c r="H49" s="37">
        <v>12348.84</v>
      </c>
      <c r="I49" s="47">
        <v>41037</v>
      </c>
      <c r="J49" s="47">
        <v>41820</v>
      </c>
      <c r="K49" s="47">
        <v>42551</v>
      </c>
      <c r="L49" s="30">
        <v>22</v>
      </c>
      <c r="M49" s="67" t="s">
        <v>77</v>
      </c>
      <c r="N49" s="48">
        <v>1514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93</v>
      </c>
      <c r="F50" s="1">
        <v>1488.8</v>
      </c>
      <c r="G50" s="37">
        <v>58348.53</v>
      </c>
      <c r="H50" s="37">
        <v>58348.53</v>
      </c>
      <c r="I50" s="47">
        <v>41064</v>
      </c>
      <c r="J50" s="47">
        <v>41820</v>
      </c>
      <c r="K50" s="47">
        <v>42551</v>
      </c>
      <c r="L50" s="30">
        <v>22</v>
      </c>
      <c r="M50" s="67" t="s">
        <v>53</v>
      </c>
      <c r="N50" s="48">
        <v>1487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172</v>
      </c>
      <c r="F51" s="1">
        <v>5031.6</v>
      </c>
      <c r="G51" s="37">
        <v>217651.2</v>
      </c>
      <c r="H51" s="37">
        <v>217651.2</v>
      </c>
      <c r="I51" s="47">
        <v>41246</v>
      </c>
      <c r="J51" s="47">
        <v>42004</v>
      </c>
      <c r="K51" s="47">
        <v>42628</v>
      </c>
      <c r="L51" s="30">
        <v>99</v>
      </c>
      <c r="M51" s="67" t="s">
        <v>103</v>
      </c>
      <c r="N51" s="48">
        <v>1382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51</v>
      </c>
      <c r="D52" s="2" t="s">
        <v>105</v>
      </c>
      <c r="E52" s="1">
        <v>127</v>
      </c>
      <c r="F52" s="1">
        <v>1944</v>
      </c>
      <c r="G52" s="37">
        <v>68950.8</v>
      </c>
      <c r="H52" s="37">
        <v>35164.91</v>
      </c>
      <c r="I52" s="47">
        <v>41835</v>
      </c>
      <c r="J52" s="47">
        <v>42643</v>
      </c>
      <c r="K52" s="47">
        <v>42643</v>
      </c>
      <c r="L52" s="30">
        <v>114</v>
      </c>
      <c r="M52" s="67" t="s">
        <v>103</v>
      </c>
      <c r="N52" s="48">
        <v>808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51</v>
      </c>
      <c r="D53" s="2" t="s">
        <v>107</v>
      </c>
      <c r="E53" s="1">
        <v>431</v>
      </c>
      <c r="F53" s="1">
        <v>6532.6</v>
      </c>
      <c r="G53" s="37">
        <v>148577.07</v>
      </c>
      <c r="H53" s="37">
        <v>56178.25</v>
      </c>
      <c r="I53" s="47">
        <v>41634</v>
      </c>
      <c r="J53" s="47">
        <v>42719</v>
      </c>
      <c r="K53" s="47">
        <v>42719</v>
      </c>
      <c r="L53" s="30">
        <v>190</v>
      </c>
      <c r="M53" s="67" t="s">
        <v>74</v>
      </c>
      <c r="N53" s="48">
        <v>1085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51</v>
      </c>
      <c r="D54" s="2" t="s">
        <v>109</v>
      </c>
      <c r="E54" s="1">
        <v>106</v>
      </c>
      <c r="F54" s="1">
        <v>818.8</v>
      </c>
      <c r="G54" s="37">
        <v>23956.85</v>
      </c>
      <c r="H54" s="37">
        <v>23956.84</v>
      </c>
      <c r="I54" s="47">
        <v>41646</v>
      </c>
      <c r="J54" s="47">
        <v>42719</v>
      </c>
      <c r="K54" s="47">
        <v>42719</v>
      </c>
      <c r="L54" s="30">
        <v>190</v>
      </c>
      <c r="M54" s="67" t="s">
        <v>110</v>
      </c>
      <c r="N54" s="48">
        <v>1073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51</v>
      </c>
      <c r="D55" s="2" t="s">
        <v>112</v>
      </c>
      <c r="E55" s="1">
        <v>67</v>
      </c>
      <c r="F55" s="1">
        <v>1315.2</v>
      </c>
      <c r="G55" s="37">
        <v>28107.34</v>
      </c>
      <c r="H55" s="37">
        <v>28107.34</v>
      </c>
      <c r="I55" s="47">
        <v>41807</v>
      </c>
      <c r="J55" s="47">
        <v>42735</v>
      </c>
      <c r="K55" s="47">
        <v>42735</v>
      </c>
      <c r="L55" s="30">
        <v>206</v>
      </c>
      <c r="M55" s="67" t="s">
        <v>113</v>
      </c>
      <c r="N55" s="48">
        <v>928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236</v>
      </c>
      <c r="F56" s="1">
        <v>4023.6</v>
      </c>
      <c r="G56" s="37">
        <v>167268.32</v>
      </c>
      <c r="H56" s="37">
        <v>167268.31</v>
      </c>
      <c r="I56" s="47">
        <v>42026</v>
      </c>
      <c r="J56" s="47">
        <v>42735</v>
      </c>
      <c r="K56" s="47">
        <v>42735</v>
      </c>
      <c r="L56" s="30">
        <v>206</v>
      </c>
      <c r="M56" s="67" t="s">
        <v>116</v>
      </c>
      <c r="N56" s="48">
        <v>709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113</v>
      </c>
      <c r="F57" s="1">
        <v>1699.4</v>
      </c>
      <c r="G57" s="37">
        <v>76561.26</v>
      </c>
      <c r="H57" s="37">
        <v>72965.39</v>
      </c>
      <c r="I57" s="47">
        <v>41253</v>
      </c>
      <c r="J57" s="47">
        <v>42004</v>
      </c>
      <c r="K57" s="47">
        <v>42735</v>
      </c>
      <c r="L57" s="30">
        <v>206</v>
      </c>
      <c r="M57" s="67" t="s">
        <v>53</v>
      </c>
      <c r="N57" s="48">
        <v>1482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114</v>
      </c>
      <c r="F58" s="1">
        <v>1700.4</v>
      </c>
      <c r="G58" s="37">
        <v>74295.71</v>
      </c>
      <c r="H58" s="37">
        <v>47031.23</v>
      </c>
      <c r="I58" s="47">
        <v>41253</v>
      </c>
      <c r="J58" s="47">
        <v>42004</v>
      </c>
      <c r="K58" s="47">
        <v>42735</v>
      </c>
      <c r="L58" s="30">
        <v>206</v>
      </c>
      <c r="M58" s="67" t="s">
        <v>53</v>
      </c>
      <c r="N58" s="48">
        <v>1482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85</v>
      </c>
      <c r="F59" s="1">
        <v>2095.6</v>
      </c>
      <c r="G59" s="37">
        <v>104002</v>
      </c>
      <c r="H59" s="37">
        <v>104002</v>
      </c>
      <c r="I59" s="47">
        <v>42009</v>
      </c>
      <c r="J59" s="47">
        <v>42735</v>
      </c>
      <c r="K59" s="47">
        <v>42735</v>
      </c>
      <c r="L59" s="30">
        <v>206</v>
      </c>
      <c r="M59" s="67" t="s">
        <v>61</v>
      </c>
      <c r="N59" s="48">
        <v>726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41</v>
      </c>
      <c r="F60" s="1">
        <v>983</v>
      </c>
      <c r="G60" s="37">
        <v>33905.55</v>
      </c>
      <c r="H60" s="37">
        <v>33905.54</v>
      </c>
      <c r="I60" s="47">
        <v>41982</v>
      </c>
      <c r="J60" s="47">
        <v>42735</v>
      </c>
      <c r="K60" s="47">
        <v>42735</v>
      </c>
      <c r="L60" s="30">
        <v>206</v>
      </c>
      <c r="M60" s="67" t="s">
        <v>53</v>
      </c>
      <c r="N60" s="48">
        <v>753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44</v>
      </c>
      <c r="F61" s="1">
        <v>1019.2</v>
      </c>
      <c r="G61" s="37">
        <v>25810.63</v>
      </c>
      <c r="H61" s="37">
        <v>25810.63</v>
      </c>
      <c r="I61" s="47">
        <v>41134</v>
      </c>
      <c r="J61" s="47">
        <v>42004</v>
      </c>
      <c r="K61" s="47">
        <v>42735</v>
      </c>
      <c r="L61" s="30">
        <v>206</v>
      </c>
      <c r="M61" s="67" t="s">
        <v>74</v>
      </c>
      <c r="N61" s="48">
        <v>1601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124</v>
      </c>
      <c r="F62" s="1">
        <v>1815.4</v>
      </c>
      <c r="G62" s="37">
        <v>168050.94</v>
      </c>
      <c r="H62" s="37">
        <v>16805.09</v>
      </c>
      <c r="I62" s="47">
        <v>41744</v>
      </c>
      <c r="J62" s="47">
        <v>42551</v>
      </c>
      <c r="K62" s="47">
        <v>42735</v>
      </c>
      <c r="L62" s="30">
        <v>206</v>
      </c>
      <c r="M62" s="67" t="s">
        <v>53</v>
      </c>
      <c r="N62" s="48">
        <v>991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51</v>
      </c>
      <c r="D63" s="2" t="s">
        <v>130</v>
      </c>
      <c r="E63" s="1">
        <v>37</v>
      </c>
      <c r="F63" s="1">
        <v>1032.2</v>
      </c>
      <c r="G63" s="37">
        <v>122912.1</v>
      </c>
      <c r="H63" s="37">
        <v>12291.21</v>
      </c>
      <c r="I63" s="47">
        <v>41835</v>
      </c>
      <c r="J63" s="47">
        <v>42551</v>
      </c>
      <c r="K63" s="47">
        <v>42735</v>
      </c>
      <c r="L63" s="30">
        <v>206</v>
      </c>
      <c r="M63" s="67" t="s">
        <v>53</v>
      </c>
      <c r="N63" s="48">
        <v>900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15</v>
      </c>
      <c r="F64" s="1">
        <v>168.8</v>
      </c>
      <c r="G64" s="37">
        <v>11156.6</v>
      </c>
      <c r="H64" s="37">
        <v>1115.66</v>
      </c>
      <c r="I64" s="47">
        <v>42010</v>
      </c>
      <c r="J64" s="47">
        <v>42735</v>
      </c>
      <c r="K64" s="47">
        <v>42735</v>
      </c>
      <c r="L64" s="30">
        <v>206</v>
      </c>
      <c r="M64" s="67" t="s">
        <v>53</v>
      </c>
      <c r="N64" s="48">
        <v>725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32</v>
      </c>
      <c r="F65" s="1">
        <v>959</v>
      </c>
      <c r="G65" s="37">
        <v>37757.79</v>
      </c>
      <c r="H65" s="37">
        <v>37757.79</v>
      </c>
      <c r="I65" s="47">
        <v>41814</v>
      </c>
      <c r="J65" s="47">
        <v>42735</v>
      </c>
      <c r="K65" s="47">
        <v>42735</v>
      </c>
      <c r="L65" s="30">
        <v>206</v>
      </c>
      <c r="M65" s="67" t="s">
        <v>135</v>
      </c>
      <c r="N65" s="48">
        <v>921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51</v>
      </c>
      <c r="D66" s="2" t="s">
        <v>137</v>
      </c>
      <c r="E66" s="1">
        <v>101</v>
      </c>
      <c r="F66" s="1">
        <v>3020.4</v>
      </c>
      <c r="G66" s="37">
        <v>165680.61</v>
      </c>
      <c r="H66" s="37">
        <v>28052.09</v>
      </c>
      <c r="I66" s="47">
        <v>42009</v>
      </c>
      <c r="J66" s="47">
        <v>42735</v>
      </c>
      <c r="K66" s="47">
        <v>42735</v>
      </c>
      <c r="L66" s="30">
        <v>206</v>
      </c>
      <c r="M66" s="67" t="s">
        <v>74</v>
      </c>
      <c r="N66" s="48">
        <v>726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51</v>
      </c>
      <c r="D67" s="2" t="s">
        <v>139</v>
      </c>
      <c r="E67" s="1">
        <v>38</v>
      </c>
      <c r="F67" s="1">
        <v>898.4</v>
      </c>
      <c r="G67" s="37">
        <v>37069.96</v>
      </c>
      <c r="H67" s="37">
        <v>3707</v>
      </c>
      <c r="I67" s="47">
        <v>41989</v>
      </c>
      <c r="J67" s="47">
        <v>42825</v>
      </c>
      <c r="K67" s="47">
        <v>42825</v>
      </c>
      <c r="L67" s="30">
        <v>296</v>
      </c>
      <c r="M67" s="67" t="s">
        <v>140</v>
      </c>
      <c r="N67" s="48">
        <v>836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143</v>
      </c>
      <c r="F68" s="1">
        <v>1707.4</v>
      </c>
      <c r="G68" s="37">
        <v>88752.06</v>
      </c>
      <c r="H68" s="37">
        <v>88752.06</v>
      </c>
      <c r="I68" s="47">
        <v>42038</v>
      </c>
      <c r="J68" s="47">
        <v>42916</v>
      </c>
      <c r="K68" s="47">
        <v>42916</v>
      </c>
      <c r="L68" s="30">
        <v>387</v>
      </c>
      <c r="M68" s="67" t="s">
        <v>143</v>
      </c>
      <c r="N68" s="48">
        <v>878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169</v>
      </c>
      <c r="F69" s="1">
        <v>3926.8</v>
      </c>
      <c r="G69" s="37">
        <v>703134.15</v>
      </c>
      <c r="H69" s="37">
        <v>70313.41</v>
      </c>
      <c r="I69" s="47">
        <v>42121</v>
      </c>
      <c r="J69" s="47">
        <v>42916</v>
      </c>
      <c r="K69" s="47">
        <v>42916</v>
      </c>
      <c r="L69" s="30">
        <v>387</v>
      </c>
      <c r="M69" s="67" t="s">
        <v>53</v>
      </c>
      <c r="N69" s="48">
        <v>795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213</v>
      </c>
      <c r="F70" s="1">
        <v>2624.4</v>
      </c>
      <c r="G70" s="37">
        <v>291220.36</v>
      </c>
      <c r="H70" s="37">
        <v>291220.35</v>
      </c>
      <c r="I70" s="47">
        <v>42090</v>
      </c>
      <c r="J70" s="47">
        <v>42916</v>
      </c>
      <c r="K70" s="47">
        <v>42916</v>
      </c>
      <c r="L70" s="30">
        <v>387</v>
      </c>
      <c r="M70" s="67" t="s">
        <v>148</v>
      </c>
      <c r="N70" s="48">
        <v>826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181</v>
      </c>
      <c r="F71" s="1">
        <v>3474.4</v>
      </c>
      <c r="G71" s="37">
        <v>257519.2</v>
      </c>
      <c r="H71" s="37">
        <v>84981.34</v>
      </c>
      <c r="I71" s="47">
        <v>42067</v>
      </c>
      <c r="J71" s="47">
        <v>42916</v>
      </c>
      <c r="K71" s="47">
        <v>42916</v>
      </c>
      <c r="L71" s="30">
        <v>387</v>
      </c>
      <c r="M71" s="67" t="s">
        <v>151</v>
      </c>
      <c r="N71" s="48">
        <v>849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151</v>
      </c>
      <c r="F72" s="1">
        <v>2047.4</v>
      </c>
      <c r="G72" s="37">
        <v>110173.5</v>
      </c>
      <c r="H72" s="37">
        <v>37459</v>
      </c>
      <c r="I72" s="47">
        <v>42044</v>
      </c>
      <c r="J72" s="47">
        <v>42916</v>
      </c>
      <c r="K72" s="47">
        <v>42916</v>
      </c>
      <c r="L72" s="30">
        <v>387</v>
      </c>
      <c r="M72" s="67" t="s">
        <v>74</v>
      </c>
      <c r="N72" s="48">
        <v>872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119</v>
      </c>
      <c r="F73" s="1">
        <v>2132.6</v>
      </c>
      <c r="G73" s="37">
        <v>91520.15</v>
      </c>
      <c r="H73" s="37">
        <v>9152.02</v>
      </c>
      <c r="I73" s="47">
        <v>41744</v>
      </c>
      <c r="J73" s="47">
        <v>42551</v>
      </c>
      <c r="K73" s="47">
        <v>42916</v>
      </c>
      <c r="L73" s="30">
        <v>387</v>
      </c>
      <c r="M73" s="67" t="s">
        <v>53</v>
      </c>
      <c r="N73" s="48">
        <v>1172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156</v>
      </c>
      <c r="F74" s="1">
        <v>4453.2</v>
      </c>
      <c r="G74" s="37">
        <v>228686.65</v>
      </c>
      <c r="H74" s="37">
        <v>160080.64</v>
      </c>
      <c r="I74" s="47">
        <v>42037</v>
      </c>
      <c r="J74" s="47">
        <v>42916</v>
      </c>
      <c r="K74" s="47">
        <v>42916</v>
      </c>
      <c r="L74" s="30">
        <v>387</v>
      </c>
      <c r="M74" s="67" t="s">
        <v>61</v>
      </c>
      <c r="N74" s="48">
        <v>879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91</v>
      </c>
      <c r="F75" s="1">
        <v>2317.8</v>
      </c>
      <c r="G75" s="37">
        <v>139229.2</v>
      </c>
      <c r="H75" s="37">
        <v>111383.36</v>
      </c>
      <c r="I75" s="47">
        <v>42037</v>
      </c>
      <c r="J75" s="47">
        <v>42916</v>
      </c>
      <c r="K75" s="47">
        <v>42916</v>
      </c>
      <c r="L75" s="30">
        <v>387</v>
      </c>
      <c r="M75" s="67" t="s">
        <v>61</v>
      </c>
      <c r="N75" s="48">
        <v>879</v>
      </c>
      <c r="O75" s="48"/>
      <c r="P75" s="48"/>
      <c r="Q75" s="48"/>
      <c r="R75" s="48"/>
    </row>
    <row r="76" spans="2:18" s="2" customFormat="1" ht="9.75">
      <c r="B76" s="65" t="s">
        <v>160</v>
      </c>
      <c r="C76" s="65" t="s">
        <v>51</v>
      </c>
      <c r="D76" s="2" t="s">
        <v>161</v>
      </c>
      <c r="E76" s="1">
        <v>18</v>
      </c>
      <c r="F76" s="1">
        <v>308</v>
      </c>
      <c r="G76" s="37">
        <v>9152.45</v>
      </c>
      <c r="H76" s="37">
        <v>915.24</v>
      </c>
      <c r="I76" s="47">
        <v>42061</v>
      </c>
      <c r="J76" s="47">
        <v>42916</v>
      </c>
      <c r="K76" s="47">
        <v>42916</v>
      </c>
      <c r="L76" s="30">
        <v>387</v>
      </c>
      <c r="M76" s="67" t="s">
        <v>74</v>
      </c>
      <c r="N76" s="48">
        <v>855</v>
      </c>
      <c r="O76" s="48"/>
      <c r="P76" s="48"/>
      <c r="Q76" s="48"/>
      <c r="R76" s="48"/>
    </row>
    <row r="77" spans="2:18" s="2" customFormat="1" ht="9.75">
      <c r="B77" s="65" t="s">
        <v>162</v>
      </c>
      <c r="C77" s="65" t="s">
        <v>51</v>
      </c>
      <c r="D77" s="2" t="s">
        <v>163</v>
      </c>
      <c r="E77" s="1">
        <v>33</v>
      </c>
      <c r="F77" s="1">
        <v>709.6</v>
      </c>
      <c r="G77" s="37">
        <v>61315.7</v>
      </c>
      <c r="H77" s="37">
        <v>6131.57</v>
      </c>
      <c r="I77" s="47">
        <v>42037</v>
      </c>
      <c r="J77" s="47">
        <v>42916</v>
      </c>
      <c r="K77" s="47">
        <v>42916</v>
      </c>
      <c r="L77" s="30">
        <v>387</v>
      </c>
      <c r="M77" s="67" t="s">
        <v>53</v>
      </c>
      <c r="N77" s="48">
        <v>879</v>
      </c>
      <c r="O77" s="48"/>
      <c r="P77" s="48"/>
      <c r="Q77" s="48"/>
      <c r="R77" s="48"/>
    </row>
    <row r="78" spans="2:18" s="2" customFormat="1" ht="9.75">
      <c r="B78" s="65" t="s">
        <v>164</v>
      </c>
      <c r="C78" s="65" t="s">
        <v>51</v>
      </c>
      <c r="D78" s="2" t="s">
        <v>165</v>
      </c>
      <c r="E78" s="1">
        <v>44</v>
      </c>
      <c r="F78" s="1">
        <v>401.4</v>
      </c>
      <c r="G78" s="37">
        <v>33290.26</v>
      </c>
      <c r="H78" s="37">
        <v>3329.02</v>
      </c>
      <c r="I78" s="47">
        <v>42100</v>
      </c>
      <c r="J78" s="47">
        <v>42916</v>
      </c>
      <c r="K78" s="47">
        <v>42916</v>
      </c>
      <c r="L78" s="30">
        <v>387</v>
      </c>
      <c r="M78" s="67" t="s">
        <v>53</v>
      </c>
      <c r="N78" s="48">
        <v>816</v>
      </c>
      <c r="O78" s="48"/>
      <c r="P78" s="48"/>
      <c r="Q78" s="48"/>
      <c r="R78" s="48"/>
    </row>
    <row r="79" spans="2:18" s="2" customFormat="1" ht="9.75">
      <c r="B79" s="65" t="s">
        <v>166</v>
      </c>
      <c r="C79" s="65" t="s">
        <v>51</v>
      </c>
      <c r="D79" s="2" t="s">
        <v>167</v>
      </c>
      <c r="E79" s="1">
        <v>17</v>
      </c>
      <c r="F79" s="1">
        <v>372.8</v>
      </c>
      <c r="G79" s="37">
        <v>10999</v>
      </c>
      <c r="H79" s="37">
        <v>1099.9</v>
      </c>
      <c r="I79" s="47">
        <v>42100</v>
      </c>
      <c r="J79" s="47">
        <v>42916</v>
      </c>
      <c r="K79" s="47">
        <v>42916</v>
      </c>
      <c r="L79" s="30">
        <v>387</v>
      </c>
      <c r="M79" s="67" t="s">
        <v>53</v>
      </c>
      <c r="N79" s="48">
        <v>816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47</v>
      </c>
      <c r="F80" s="1">
        <v>1064.6</v>
      </c>
      <c r="G80" s="37">
        <v>155907.22</v>
      </c>
      <c r="H80" s="37">
        <v>155907.22</v>
      </c>
      <c r="I80" s="47">
        <v>42058</v>
      </c>
      <c r="J80" s="47">
        <v>42916</v>
      </c>
      <c r="K80" s="47">
        <v>42916</v>
      </c>
      <c r="L80" s="30">
        <v>387</v>
      </c>
      <c r="M80" s="67" t="s">
        <v>148</v>
      </c>
      <c r="N80" s="48">
        <v>858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39</v>
      </c>
      <c r="F81" s="1">
        <v>1023.6</v>
      </c>
      <c r="G81" s="37">
        <v>70437.88</v>
      </c>
      <c r="H81" s="37">
        <v>7043.78</v>
      </c>
      <c r="I81" s="47">
        <v>42121</v>
      </c>
      <c r="J81" s="47">
        <v>42916</v>
      </c>
      <c r="K81" s="47">
        <v>42916</v>
      </c>
      <c r="L81" s="30">
        <v>387</v>
      </c>
      <c r="M81" s="67" t="s">
        <v>53</v>
      </c>
      <c r="N81" s="48">
        <v>795</v>
      </c>
      <c r="O81" s="48"/>
      <c r="P81" s="48"/>
      <c r="Q81" s="48"/>
      <c r="R81" s="48"/>
    </row>
    <row r="82" spans="2:18" s="2" customFormat="1" ht="9.75">
      <c r="B82" s="65" t="s">
        <v>172</v>
      </c>
      <c r="C82" s="65" t="s">
        <v>51</v>
      </c>
      <c r="D82" s="2" t="s">
        <v>173</v>
      </c>
      <c r="E82" s="1">
        <v>134</v>
      </c>
      <c r="F82" s="1">
        <v>1115.4</v>
      </c>
      <c r="G82" s="37">
        <v>202617.18</v>
      </c>
      <c r="H82" s="37">
        <v>20261.71</v>
      </c>
      <c r="I82" s="47">
        <v>42121</v>
      </c>
      <c r="J82" s="47">
        <v>42916</v>
      </c>
      <c r="K82" s="47">
        <v>42916</v>
      </c>
      <c r="L82" s="30">
        <v>387</v>
      </c>
      <c r="M82" s="67" t="s">
        <v>53</v>
      </c>
      <c r="N82" s="48">
        <v>795</v>
      </c>
      <c r="O82" s="48"/>
      <c r="P82" s="48"/>
      <c r="Q82" s="48"/>
      <c r="R82" s="48"/>
    </row>
    <row r="83" spans="2:18" s="2" customFormat="1" ht="9.75">
      <c r="B83" s="65" t="s">
        <v>174</v>
      </c>
      <c r="C83" s="65" t="s">
        <v>51</v>
      </c>
      <c r="D83" s="2" t="s">
        <v>175</v>
      </c>
      <c r="E83" s="1">
        <v>207</v>
      </c>
      <c r="F83" s="1">
        <v>3534.4</v>
      </c>
      <c r="G83" s="37">
        <v>119228.8</v>
      </c>
      <c r="H83" s="37">
        <v>41730.08</v>
      </c>
      <c r="I83" s="47">
        <v>42101</v>
      </c>
      <c r="J83" s="47">
        <v>42916</v>
      </c>
      <c r="K83" s="47">
        <v>42916</v>
      </c>
      <c r="L83" s="30">
        <v>387</v>
      </c>
      <c r="M83" s="67" t="s">
        <v>176</v>
      </c>
      <c r="N83" s="48">
        <v>815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55</v>
      </c>
      <c r="D84" s="2" t="s">
        <v>178</v>
      </c>
      <c r="E84" s="1">
        <v>117</v>
      </c>
      <c r="F84" s="1">
        <v>1940</v>
      </c>
      <c r="G84" s="37">
        <v>47891.02</v>
      </c>
      <c r="H84" s="37">
        <v>6841.57</v>
      </c>
      <c r="I84" s="47">
        <v>41380</v>
      </c>
      <c r="J84" s="47">
        <v>42185</v>
      </c>
      <c r="K84" s="47">
        <v>42916</v>
      </c>
      <c r="L84" s="30">
        <v>387</v>
      </c>
      <c r="M84" s="67" t="s">
        <v>53</v>
      </c>
      <c r="N84" s="48">
        <v>1536</v>
      </c>
      <c r="O84" s="48"/>
      <c r="P84" s="48"/>
      <c r="Q84" s="48"/>
      <c r="R84" s="48"/>
    </row>
    <row r="85" spans="2:18" s="2" customFormat="1" ht="9.75">
      <c r="B85" s="65" t="s">
        <v>179</v>
      </c>
      <c r="C85" s="65" t="s">
        <v>51</v>
      </c>
      <c r="D85" s="2" t="s">
        <v>180</v>
      </c>
      <c r="E85" s="1">
        <v>250</v>
      </c>
      <c r="F85" s="1">
        <v>4868.4</v>
      </c>
      <c r="G85" s="37">
        <v>240005.2</v>
      </c>
      <c r="H85" s="37">
        <v>141603.07</v>
      </c>
      <c r="I85" s="47">
        <v>42184</v>
      </c>
      <c r="J85" s="47">
        <v>43039</v>
      </c>
      <c r="K85" s="47">
        <v>43039</v>
      </c>
      <c r="L85" s="30">
        <v>510</v>
      </c>
      <c r="M85" s="67" t="s">
        <v>61</v>
      </c>
      <c r="N85" s="48">
        <v>855</v>
      </c>
      <c r="O85" s="48"/>
      <c r="P85" s="48"/>
      <c r="Q85" s="48"/>
      <c r="R85" s="48"/>
    </row>
    <row r="86" spans="2:18" s="2" customFormat="1" ht="9.75">
      <c r="B86" s="65" t="s">
        <v>181</v>
      </c>
      <c r="C86" s="65" t="s">
        <v>51</v>
      </c>
      <c r="D86" s="2" t="s">
        <v>182</v>
      </c>
      <c r="E86" s="1">
        <v>175</v>
      </c>
      <c r="F86" s="1">
        <v>5051.8</v>
      </c>
      <c r="G86" s="37">
        <v>260793.75</v>
      </c>
      <c r="H86" s="37">
        <v>26079.37</v>
      </c>
      <c r="I86" s="47">
        <v>42164</v>
      </c>
      <c r="J86" s="47">
        <v>43100</v>
      </c>
      <c r="K86" s="47">
        <v>43100</v>
      </c>
      <c r="L86" s="30">
        <v>571</v>
      </c>
      <c r="M86" s="67" t="s">
        <v>183</v>
      </c>
      <c r="N86" s="48">
        <v>936</v>
      </c>
      <c r="O86" s="48"/>
      <c r="P86" s="48"/>
      <c r="Q86" s="48"/>
      <c r="R86" s="48"/>
    </row>
    <row r="87" spans="2:18" s="2" customFormat="1" ht="9.75">
      <c r="B87" s="65" t="s">
        <v>184</v>
      </c>
      <c r="C87" s="65" t="s">
        <v>51</v>
      </c>
      <c r="D87" s="2" t="s">
        <v>185</v>
      </c>
      <c r="E87" s="1">
        <v>30</v>
      </c>
      <c r="F87" s="1">
        <v>1005.8</v>
      </c>
      <c r="G87" s="37">
        <v>44849.65</v>
      </c>
      <c r="H87" s="37">
        <v>4484.96</v>
      </c>
      <c r="I87" s="47">
        <v>42177</v>
      </c>
      <c r="J87" s="47">
        <v>43100</v>
      </c>
      <c r="K87" s="47">
        <v>43100</v>
      </c>
      <c r="L87" s="30">
        <v>571</v>
      </c>
      <c r="M87" s="67" t="s">
        <v>103</v>
      </c>
      <c r="N87" s="48">
        <v>923</v>
      </c>
      <c r="O87" s="48"/>
      <c r="P87" s="48"/>
      <c r="Q87" s="48"/>
      <c r="R87" s="48"/>
    </row>
    <row r="88" spans="2:18" s="2" customFormat="1" ht="9.75">
      <c r="B88" s="65" t="s">
        <v>186</v>
      </c>
      <c r="C88" s="65" t="s">
        <v>51</v>
      </c>
      <c r="D88" s="2" t="s">
        <v>187</v>
      </c>
      <c r="E88" s="1">
        <v>87</v>
      </c>
      <c r="F88" s="1">
        <v>1768</v>
      </c>
      <c r="G88" s="37">
        <v>76032.1</v>
      </c>
      <c r="H88" s="37">
        <v>7603.21</v>
      </c>
      <c r="I88" s="47">
        <v>42184</v>
      </c>
      <c r="J88" s="47">
        <v>43100</v>
      </c>
      <c r="K88" s="47">
        <v>43100</v>
      </c>
      <c r="L88" s="30">
        <v>571</v>
      </c>
      <c r="M88" s="67" t="s">
        <v>176</v>
      </c>
      <c r="N88" s="48">
        <v>916</v>
      </c>
      <c r="O88" s="48"/>
      <c r="P88" s="48"/>
      <c r="Q88" s="48"/>
      <c r="R88" s="48"/>
    </row>
    <row r="89" spans="2:18" s="2" customFormat="1" ht="9.75">
      <c r="B89" s="65" t="s">
        <v>188</v>
      </c>
      <c r="C89" s="65" t="s">
        <v>51</v>
      </c>
      <c r="D89" s="2" t="s">
        <v>189</v>
      </c>
      <c r="E89" s="1">
        <v>118</v>
      </c>
      <c r="F89" s="1">
        <v>2799.2</v>
      </c>
      <c r="G89" s="37">
        <v>142568.79</v>
      </c>
      <c r="H89" s="37">
        <v>14256.87</v>
      </c>
      <c r="I89" s="47">
        <v>42178</v>
      </c>
      <c r="J89" s="47">
        <v>43100</v>
      </c>
      <c r="K89" s="47">
        <v>43100</v>
      </c>
      <c r="L89" s="30">
        <v>571</v>
      </c>
      <c r="M89" s="67" t="s">
        <v>74</v>
      </c>
      <c r="N89" s="48">
        <v>922</v>
      </c>
      <c r="O89" s="48"/>
      <c r="P89" s="48"/>
      <c r="Q89" s="48"/>
      <c r="R89" s="48"/>
    </row>
    <row r="90" spans="2:18" s="2" customFormat="1" ht="9.75">
      <c r="B90" s="65" t="s">
        <v>190</v>
      </c>
      <c r="C90" s="65" t="s">
        <v>51</v>
      </c>
      <c r="D90" s="2" t="s">
        <v>191</v>
      </c>
      <c r="E90" s="1">
        <v>98</v>
      </c>
      <c r="F90" s="1">
        <v>2058</v>
      </c>
      <c r="G90" s="37">
        <v>116052.75</v>
      </c>
      <c r="H90" s="37">
        <v>116052.74</v>
      </c>
      <c r="I90" s="47">
        <v>42159</v>
      </c>
      <c r="J90" s="47">
        <v>43100</v>
      </c>
      <c r="K90" s="47">
        <v>43100</v>
      </c>
      <c r="L90" s="30">
        <v>571</v>
      </c>
      <c r="M90" s="67" t="s">
        <v>176</v>
      </c>
      <c r="N90" s="48">
        <v>941</v>
      </c>
      <c r="O90" s="48"/>
      <c r="P90" s="48"/>
      <c r="Q90" s="48"/>
      <c r="R90" s="48"/>
    </row>
    <row r="91" spans="2:18" s="2" customFormat="1" ht="9.75">
      <c r="B91" s="65" t="s">
        <v>192</v>
      </c>
      <c r="C91" s="65" t="s">
        <v>51</v>
      </c>
      <c r="D91" s="2" t="s">
        <v>193</v>
      </c>
      <c r="E91" s="1">
        <v>95</v>
      </c>
      <c r="F91" s="1">
        <v>2473.8</v>
      </c>
      <c r="G91" s="37">
        <v>158954.31</v>
      </c>
      <c r="H91" s="37">
        <v>15895.43</v>
      </c>
      <c r="I91" s="47">
        <v>42164</v>
      </c>
      <c r="J91" s="47">
        <v>43100</v>
      </c>
      <c r="K91" s="47">
        <v>43100</v>
      </c>
      <c r="L91" s="30">
        <v>571</v>
      </c>
      <c r="M91" s="67" t="s">
        <v>74</v>
      </c>
      <c r="N91" s="48">
        <v>936</v>
      </c>
      <c r="O91" s="48"/>
      <c r="P91" s="48"/>
      <c r="Q91" s="48"/>
      <c r="R91" s="48"/>
    </row>
    <row r="92" spans="2:18" s="2" customFormat="1" ht="9.75">
      <c r="B92" s="65" t="s">
        <v>194</v>
      </c>
      <c r="C92" s="65" t="s">
        <v>51</v>
      </c>
      <c r="D92" s="2" t="s">
        <v>195</v>
      </c>
      <c r="E92" s="1">
        <v>16</v>
      </c>
      <c r="F92" s="1">
        <v>528.8</v>
      </c>
      <c r="G92" s="37">
        <v>63458.06</v>
      </c>
      <c r="H92" s="37">
        <v>63458.06</v>
      </c>
      <c r="I92" s="47">
        <v>42136</v>
      </c>
      <c r="J92" s="47">
        <v>43100</v>
      </c>
      <c r="K92" s="47">
        <v>43100</v>
      </c>
      <c r="L92" s="30">
        <v>571</v>
      </c>
      <c r="M92" s="67" t="s">
        <v>148</v>
      </c>
      <c r="N92" s="48">
        <v>964</v>
      </c>
      <c r="O92" s="48"/>
      <c r="P92" s="48"/>
      <c r="Q92" s="48"/>
      <c r="R92" s="48"/>
    </row>
    <row r="93" spans="2:18" s="2" customFormat="1" ht="9.75">
      <c r="B93" s="65" t="s">
        <v>196</v>
      </c>
      <c r="C93" s="65" t="s">
        <v>51</v>
      </c>
      <c r="D93" s="2" t="s">
        <v>197</v>
      </c>
      <c r="E93" s="1">
        <v>12</v>
      </c>
      <c r="F93" s="1">
        <v>343</v>
      </c>
      <c r="G93" s="37">
        <v>21499.85</v>
      </c>
      <c r="H93" s="37">
        <v>2149.98</v>
      </c>
      <c r="I93" s="47">
        <v>42136</v>
      </c>
      <c r="J93" s="47">
        <v>43100</v>
      </c>
      <c r="K93" s="47">
        <v>43100</v>
      </c>
      <c r="L93" s="30">
        <v>571</v>
      </c>
      <c r="M93" s="67" t="s">
        <v>53</v>
      </c>
      <c r="N93" s="48">
        <v>964</v>
      </c>
      <c r="O93" s="48"/>
      <c r="P93" s="48"/>
      <c r="Q93" s="48"/>
      <c r="R93" s="48"/>
    </row>
    <row r="94" spans="2:18" s="2" customFormat="1" ht="9.75">
      <c r="B94" s="65" t="s">
        <v>198</v>
      </c>
      <c r="C94" s="65" t="s">
        <v>51</v>
      </c>
      <c r="D94" s="2" t="s">
        <v>199</v>
      </c>
      <c r="E94" s="1">
        <v>33</v>
      </c>
      <c r="F94" s="1">
        <v>1137.4</v>
      </c>
      <c r="G94" s="37">
        <v>48989.56</v>
      </c>
      <c r="H94" s="37">
        <v>4898.96</v>
      </c>
      <c r="I94" s="47">
        <v>42380</v>
      </c>
      <c r="J94" s="47">
        <v>43281</v>
      </c>
      <c r="K94" s="47">
        <v>43281</v>
      </c>
      <c r="L94" s="30">
        <v>752</v>
      </c>
      <c r="M94" s="67" t="s">
        <v>74</v>
      </c>
      <c r="N94" s="48">
        <v>901</v>
      </c>
      <c r="O94" s="48"/>
      <c r="P94" s="48"/>
      <c r="Q94" s="48"/>
      <c r="R94" s="48"/>
    </row>
    <row r="95" spans="2:18" s="2" customFormat="1" ht="9.75">
      <c r="B95" s="65" t="s">
        <v>200</v>
      </c>
      <c r="C95" s="65" t="s">
        <v>51</v>
      </c>
      <c r="D95" s="2" t="s">
        <v>201</v>
      </c>
      <c r="E95" s="1">
        <v>67</v>
      </c>
      <c r="F95" s="1">
        <v>1742.8</v>
      </c>
      <c r="G95" s="37">
        <v>93528.75</v>
      </c>
      <c r="H95" s="37">
        <v>93528.75</v>
      </c>
      <c r="I95" s="47">
        <v>42471</v>
      </c>
      <c r="J95" s="47">
        <v>43281</v>
      </c>
      <c r="K95" s="47">
        <v>43281</v>
      </c>
      <c r="L95" s="30">
        <v>752</v>
      </c>
      <c r="M95" s="67" t="s">
        <v>143</v>
      </c>
      <c r="N95" s="48">
        <v>810</v>
      </c>
      <c r="O95" s="48"/>
      <c r="P95" s="48"/>
      <c r="Q95" s="48"/>
      <c r="R95" s="48"/>
    </row>
    <row r="96" spans="2:18" s="2" customFormat="1" ht="9.75">
      <c r="B96" s="65" t="s">
        <v>202</v>
      </c>
      <c r="C96" s="65" t="s">
        <v>51</v>
      </c>
      <c r="D96" s="2" t="s">
        <v>203</v>
      </c>
      <c r="E96" s="1">
        <v>60</v>
      </c>
      <c r="F96" s="1">
        <v>1996.6</v>
      </c>
      <c r="G96" s="37">
        <v>145077.15</v>
      </c>
      <c r="H96" s="37">
        <v>134921.75</v>
      </c>
      <c r="I96" s="47">
        <v>42521</v>
      </c>
      <c r="J96" s="47">
        <v>43281</v>
      </c>
      <c r="K96" s="47">
        <v>43281</v>
      </c>
      <c r="L96" s="30">
        <v>752</v>
      </c>
      <c r="M96" s="67" t="s">
        <v>148</v>
      </c>
      <c r="N96" s="48">
        <v>760</v>
      </c>
      <c r="O96" s="48"/>
      <c r="P96" s="48"/>
      <c r="Q96" s="48"/>
      <c r="R96" s="48"/>
    </row>
    <row r="97" spans="2:18" s="2" customFormat="1" ht="9.75">
      <c r="B97" s="65" t="s">
        <v>204</v>
      </c>
      <c r="C97" s="65" t="s">
        <v>51</v>
      </c>
      <c r="D97" s="2" t="s">
        <v>205</v>
      </c>
      <c r="E97" s="1">
        <v>15</v>
      </c>
      <c r="F97" s="1">
        <v>283</v>
      </c>
      <c r="G97" s="37">
        <v>17610.6</v>
      </c>
      <c r="H97" s="37">
        <v>1761.06</v>
      </c>
      <c r="I97" s="47">
        <v>42376</v>
      </c>
      <c r="J97" s="47">
        <v>43281</v>
      </c>
      <c r="K97" s="47">
        <v>43281</v>
      </c>
      <c r="L97" s="30">
        <v>752</v>
      </c>
      <c r="M97" s="67" t="s">
        <v>53</v>
      </c>
      <c r="N97" s="48">
        <v>905</v>
      </c>
      <c r="O97" s="48"/>
      <c r="P97" s="48"/>
      <c r="Q97" s="48"/>
      <c r="R97" s="48"/>
    </row>
    <row r="98" spans="2:18" s="2" customFormat="1" ht="9.75">
      <c r="B98" s="65" t="s">
        <v>206</v>
      </c>
      <c r="C98" s="65" t="s">
        <v>51</v>
      </c>
      <c r="D98" s="2" t="s">
        <v>207</v>
      </c>
      <c r="E98" s="1">
        <v>93</v>
      </c>
      <c r="F98" s="1">
        <v>1293.2</v>
      </c>
      <c r="G98" s="37">
        <v>55232.25</v>
      </c>
      <c r="H98" s="37">
        <v>5523.23</v>
      </c>
      <c r="I98" s="47">
        <v>42376</v>
      </c>
      <c r="J98" s="47">
        <v>43281</v>
      </c>
      <c r="K98" s="47">
        <v>43281</v>
      </c>
      <c r="L98" s="30">
        <v>752</v>
      </c>
      <c r="M98" s="67" t="s">
        <v>103</v>
      </c>
      <c r="N98" s="48">
        <v>905</v>
      </c>
      <c r="O98" s="48"/>
      <c r="P98" s="48"/>
      <c r="Q98" s="48"/>
      <c r="R98" s="48"/>
    </row>
    <row r="99" spans="2:18" s="2" customFormat="1" ht="9.75">
      <c r="B99" s="65" t="s">
        <v>208</v>
      </c>
      <c r="C99" s="65" t="s">
        <v>51</v>
      </c>
      <c r="D99" s="2" t="s">
        <v>209</v>
      </c>
      <c r="E99" s="1">
        <v>353</v>
      </c>
      <c r="F99" s="1">
        <v>8091.4</v>
      </c>
      <c r="G99" s="37">
        <v>525540.29</v>
      </c>
      <c r="H99" s="37">
        <v>52554.02</v>
      </c>
      <c r="I99" s="47">
        <v>42114</v>
      </c>
      <c r="J99" s="47">
        <v>43281</v>
      </c>
      <c r="K99" s="47">
        <v>43281</v>
      </c>
      <c r="L99" s="30">
        <v>752</v>
      </c>
      <c r="M99" s="67" t="s">
        <v>74</v>
      </c>
      <c r="N99" s="48">
        <v>1167</v>
      </c>
      <c r="O99" s="48"/>
      <c r="P99" s="48"/>
      <c r="Q99" s="48"/>
      <c r="R99" s="48"/>
    </row>
    <row r="100" spans="2:18" s="2" customFormat="1" ht="9.75">
      <c r="B100" s="65" t="s">
        <v>210</v>
      </c>
      <c r="C100" s="65" t="s">
        <v>51</v>
      </c>
      <c r="D100" s="2" t="s">
        <v>211</v>
      </c>
      <c r="E100" s="1">
        <v>131</v>
      </c>
      <c r="F100" s="1">
        <v>1890.8</v>
      </c>
      <c r="G100" s="37">
        <v>64872.15</v>
      </c>
      <c r="H100" s="37">
        <v>6487.22</v>
      </c>
      <c r="I100" s="47">
        <v>42437</v>
      </c>
      <c r="J100" s="47">
        <v>43281</v>
      </c>
      <c r="K100" s="47">
        <v>43281</v>
      </c>
      <c r="L100" s="30">
        <v>752</v>
      </c>
      <c r="M100" s="67" t="s">
        <v>53</v>
      </c>
      <c r="N100" s="48">
        <v>844</v>
      </c>
      <c r="O100" s="48"/>
      <c r="P100" s="48"/>
      <c r="Q100" s="48"/>
      <c r="R100" s="48"/>
    </row>
    <row r="101" spans="2:18" s="2" customFormat="1" ht="9.75">
      <c r="B101" s="65" t="s">
        <v>212</v>
      </c>
      <c r="C101" s="65" t="s">
        <v>51</v>
      </c>
      <c r="D101" s="2" t="s">
        <v>213</v>
      </c>
      <c r="E101" s="1">
        <v>133</v>
      </c>
      <c r="F101" s="1">
        <v>2408.6</v>
      </c>
      <c r="G101" s="37">
        <v>132472.86</v>
      </c>
      <c r="H101" s="37">
        <v>132472.86</v>
      </c>
      <c r="I101" s="47">
        <v>42045</v>
      </c>
      <c r="J101" s="47">
        <v>43281</v>
      </c>
      <c r="K101" s="47">
        <v>43281</v>
      </c>
      <c r="L101" s="30">
        <v>752</v>
      </c>
      <c r="M101" s="67" t="s">
        <v>214</v>
      </c>
      <c r="N101" s="48">
        <v>1236</v>
      </c>
      <c r="O101" s="48"/>
      <c r="P101" s="48"/>
      <c r="Q101" s="48"/>
      <c r="R101" s="48"/>
    </row>
    <row r="102" spans="2:18" s="2" customFormat="1" ht="9.75">
      <c r="B102" s="65" t="s">
        <v>215</v>
      </c>
      <c r="C102" s="65" t="s">
        <v>51</v>
      </c>
      <c r="D102" s="2" t="s">
        <v>216</v>
      </c>
      <c r="E102" s="1">
        <v>78</v>
      </c>
      <c r="F102" s="1">
        <v>2412.6</v>
      </c>
      <c r="G102" s="37">
        <v>154446.7</v>
      </c>
      <c r="H102" s="37">
        <v>15444.67</v>
      </c>
      <c r="I102" s="47">
        <v>42416</v>
      </c>
      <c r="J102" s="47">
        <v>43465</v>
      </c>
      <c r="K102" s="47">
        <v>43465</v>
      </c>
      <c r="L102" s="30">
        <v>936</v>
      </c>
      <c r="M102" s="67" t="s">
        <v>53</v>
      </c>
      <c r="N102" s="48">
        <v>1049</v>
      </c>
      <c r="O102" s="48"/>
      <c r="P102" s="48"/>
      <c r="Q102" s="48"/>
      <c r="R102" s="48"/>
    </row>
    <row r="103" spans="2:18" s="2" customFormat="1" ht="9.75">
      <c r="B103" s="65" t="s">
        <v>217</v>
      </c>
      <c r="C103" s="65" t="s">
        <v>51</v>
      </c>
      <c r="D103" s="2" t="s">
        <v>218</v>
      </c>
      <c r="E103" s="1">
        <v>113</v>
      </c>
      <c r="F103" s="1">
        <v>2521</v>
      </c>
      <c r="G103" s="37">
        <v>105328.86</v>
      </c>
      <c r="H103" s="37">
        <v>10532.88</v>
      </c>
      <c r="I103" s="47">
        <v>42401</v>
      </c>
      <c r="J103" s="47">
        <v>43465</v>
      </c>
      <c r="K103" s="47">
        <v>43465</v>
      </c>
      <c r="L103" s="30">
        <v>936</v>
      </c>
      <c r="M103" s="67" t="s">
        <v>74</v>
      </c>
      <c r="N103" s="48">
        <v>1064</v>
      </c>
      <c r="O103" s="48"/>
      <c r="P103" s="48"/>
      <c r="Q103" s="48"/>
      <c r="R103" s="48"/>
    </row>
    <row r="104" spans="2:18" s="2" customFormat="1" ht="9.75">
      <c r="B104" s="65" t="s">
        <v>219</v>
      </c>
      <c r="C104" s="65" t="s">
        <v>51</v>
      </c>
      <c r="D104" s="2" t="s">
        <v>220</v>
      </c>
      <c r="E104" s="1">
        <v>90</v>
      </c>
      <c r="F104" s="1">
        <v>1641.2</v>
      </c>
      <c r="G104" s="37">
        <v>79250.92</v>
      </c>
      <c r="H104" s="37">
        <v>7925.09</v>
      </c>
      <c r="I104" s="47">
        <v>42401</v>
      </c>
      <c r="J104" s="47">
        <v>43465</v>
      </c>
      <c r="K104" s="47">
        <v>43465</v>
      </c>
      <c r="L104" s="30">
        <v>936</v>
      </c>
      <c r="M104" s="67" t="s">
        <v>74</v>
      </c>
      <c r="N104" s="48">
        <v>1064</v>
      </c>
      <c r="O104" s="48"/>
      <c r="P104" s="48"/>
      <c r="Q104" s="48"/>
      <c r="R104" s="48"/>
    </row>
    <row r="105" spans="2:18" s="2" customFormat="1" ht="9.75">
      <c r="B105" s="65" t="s">
        <v>221</v>
      </c>
      <c r="C105" s="65" t="s">
        <v>51</v>
      </c>
      <c r="D105" s="2" t="s">
        <v>222</v>
      </c>
      <c r="E105" s="1">
        <v>19</v>
      </c>
      <c r="F105" s="1">
        <v>412</v>
      </c>
      <c r="G105" s="37">
        <v>13740</v>
      </c>
      <c r="H105" s="37">
        <v>1374</v>
      </c>
      <c r="I105" s="47">
        <v>42506</v>
      </c>
      <c r="J105" s="47">
        <v>43465</v>
      </c>
      <c r="K105" s="47">
        <v>43465</v>
      </c>
      <c r="L105" s="30">
        <v>936</v>
      </c>
      <c r="M105" s="67" t="s">
        <v>53</v>
      </c>
      <c r="N105" s="48">
        <v>959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135</v>
      </c>
      <c r="F106" s="1">
        <v>1491</v>
      </c>
      <c r="G106" s="37">
        <v>161800.65</v>
      </c>
      <c r="H106" s="37">
        <v>16180.06</v>
      </c>
      <c r="I106" s="47">
        <v>42164</v>
      </c>
      <c r="J106" s="47">
        <v>43465</v>
      </c>
      <c r="K106" s="47">
        <v>43465</v>
      </c>
      <c r="L106" s="30">
        <v>936</v>
      </c>
      <c r="M106" s="67" t="s">
        <v>148</v>
      </c>
      <c r="N106" s="48">
        <v>1301</v>
      </c>
      <c r="O106" s="48"/>
      <c r="P106" s="48"/>
      <c r="Q106" s="48"/>
      <c r="R106" s="48"/>
    </row>
    <row r="107" spans="2:18" s="2" customFormat="1" ht="9.75">
      <c r="B107" s="65" t="s">
        <v>225</v>
      </c>
      <c r="C107" s="65" t="s">
        <v>51</v>
      </c>
      <c r="D107" s="2" t="s">
        <v>226</v>
      </c>
      <c r="E107" s="1">
        <v>150</v>
      </c>
      <c r="F107" s="1">
        <v>3738</v>
      </c>
      <c r="G107" s="37">
        <v>215572.09</v>
      </c>
      <c r="H107" s="37">
        <v>21557.21</v>
      </c>
      <c r="I107" s="47">
        <v>42500</v>
      </c>
      <c r="J107" s="47">
        <v>43465</v>
      </c>
      <c r="K107" s="47">
        <v>43465</v>
      </c>
      <c r="L107" s="30">
        <v>936</v>
      </c>
      <c r="M107" s="67" t="s">
        <v>143</v>
      </c>
      <c r="N107" s="48">
        <v>965</v>
      </c>
      <c r="O107" s="48"/>
      <c r="P107" s="48"/>
      <c r="Q107" s="48"/>
      <c r="R107" s="48"/>
    </row>
    <row r="108" spans="2:18" s="2" customFormat="1" ht="9.75">
      <c r="B108" s="65" t="s">
        <v>227</v>
      </c>
      <c r="C108" s="65" t="s">
        <v>51</v>
      </c>
      <c r="D108" s="2" t="s">
        <v>228</v>
      </c>
      <c r="E108" s="1">
        <v>128</v>
      </c>
      <c r="F108" s="1">
        <v>1761.2</v>
      </c>
      <c r="G108" s="37">
        <v>117216.2</v>
      </c>
      <c r="H108" s="37">
        <v>33992.7</v>
      </c>
      <c r="I108" s="47">
        <v>42501</v>
      </c>
      <c r="J108" s="47">
        <v>43465</v>
      </c>
      <c r="K108" s="47">
        <v>43465</v>
      </c>
      <c r="L108" s="30">
        <v>936</v>
      </c>
      <c r="M108" s="67" t="s">
        <v>183</v>
      </c>
      <c r="N108" s="48">
        <v>964</v>
      </c>
      <c r="O108" s="48"/>
      <c r="P108" s="48"/>
      <c r="Q108" s="48"/>
      <c r="R108" s="48"/>
    </row>
    <row r="109" spans="2:18" s="2" customFormat="1" ht="9.75">
      <c r="B109" s="65" t="s">
        <v>229</v>
      </c>
      <c r="C109" s="65" t="s">
        <v>51</v>
      </c>
      <c r="D109" s="2" t="s">
        <v>230</v>
      </c>
      <c r="E109" s="1">
        <v>16</v>
      </c>
      <c r="F109" s="1">
        <v>330.8</v>
      </c>
      <c r="G109" s="37">
        <v>10584.8</v>
      </c>
      <c r="H109" s="37">
        <v>1058.48</v>
      </c>
      <c r="I109" s="47">
        <v>42436</v>
      </c>
      <c r="J109" s="47">
        <v>43465</v>
      </c>
      <c r="K109" s="47">
        <v>43465</v>
      </c>
      <c r="L109" s="30">
        <v>936</v>
      </c>
      <c r="M109" s="67" t="s">
        <v>231</v>
      </c>
      <c r="N109" s="48">
        <v>1029</v>
      </c>
      <c r="O109" s="48"/>
      <c r="P109" s="48"/>
      <c r="Q109" s="48"/>
      <c r="R109" s="48"/>
    </row>
    <row r="110" spans="2:18" s="2" customFormat="1" ht="9.75">
      <c r="B110" s="65" t="s">
        <v>232</v>
      </c>
      <c r="C110" s="65" t="s">
        <v>51</v>
      </c>
      <c r="D110" s="2" t="s">
        <v>233</v>
      </c>
      <c r="E110" s="1">
        <v>144</v>
      </c>
      <c r="F110" s="1">
        <v>3300.6</v>
      </c>
      <c r="G110" s="37">
        <v>177077.85</v>
      </c>
      <c r="H110" s="37">
        <v>17707.79</v>
      </c>
      <c r="I110" s="47">
        <v>42473</v>
      </c>
      <c r="J110" s="47">
        <v>43465</v>
      </c>
      <c r="K110" s="47">
        <v>43465</v>
      </c>
      <c r="L110" s="30">
        <v>936</v>
      </c>
      <c r="M110" s="67" t="s">
        <v>234</v>
      </c>
      <c r="N110" s="48">
        <v>992</v>
      </c>
      <c r="O110" s="48"/>
      <c r="P110" s="48"/>
      <c r="Q110" s="48"/>
      <c r="R110" s="48"/>
    </row>
    <row r="111" spans="2:18" s="2" customFormat="1" ht="9.75">
      <c r="B111" s="65" t="s">
        <v>235</v>
      </c>
      <c r="C111" s="65" t="s">
        <v>51</v>
      </c>
      <c r="D111" s="2" t="s">
        <v>236</v>
      </c>
      <c r="E111" s="1">
        <v>293</v>
      </c>
      <c r="F111" s="1">
        <v>5502.6</v>
      </c>
      <c r="G111" s="37">
        <v>240531.52</v>
      </c>
      <c r="H111" s="37">
        <v>24053.15</v>
      </c>
      <c r="I111" s="47">
        <v>42466</v>
      </c>
      <c r="J111" s="47">
        <v>43465</v>
      </c>
      <c r="K111" s="47">
        <v>43465</v>
      </c>
      <c r="L111" s="30">
        <v>936</v>
      </c>
      <c r="M111" s="67" t="s">
        <v>61</v>
      </c>
      <c r="N111" s="48">
        <v>999</v>
      </c>
      <c r="O111" s="48"/>
      <c r="P111" s="48"/>
      <c r="Q111" s="48"/>
      <c r="R111" s="48"/>
    </row>
    <row r="112" spans="2:18" s="2" customFormat="1" ht="9.75">
      <c r="B112" s="65" t="s">
        <v>237</v>
      </c>
      <c r="C112" s="65" t="s">
        <v>51</v>
      </c>
      <c r="D112" s="2" t="s">
        <v>238</v>
      </c>
      <c r="E112" s="1">
        <v>95</v>
      </c>
      <c r="F112" s="1">
        <v>2296</v>
      </c>
      <c r="G112" s="37">
        <v>135994.93</v>
      </c>
      <c r="H112" s="37">
        <v>13599.49</v>
      </c>
      <c r="I112" s="47">
        <v>42522</v>
      </c>
      <c r="J112" s="47">
        <v>43646</v>
      </c>
      <c r="K112" s="47">
        <v>43646</v>
      </c>
      <c r="L112" s="30">
        <v>1117</v>
      </c>
      <c r="M112" s="67" t="s">
        <v>234</v>
      </c>
      <c r="N112" s="48">
        <v>1124</v>
      </c>
      <c r="O112" s="48"/>
      <c r="P112" s="48"/>
      <c r="Q112" s="48"/>
      <c r="R112" s="48"/>
    </row>
    <row r="113" spans="2:18" s="2" customFormat="1" ht="9.75">
      <c r="B113" s="65" t="s">
        <v>239</v>
      </c>
      <c r="C113" s="65" t="s">
        <v>51</v>
      </c>
      <c r="D113" s="2" t="s">
        <v>240</v>
      </c>
      <c r="E113" s="1">
        <v>219</v>
      </c>
      <c r="F113" s="1">
        <v>3083.8</v>
      </c>
      <c r="G113" s="37">
        <v>182386.8</v>
      </c>
      <c r="H113" s="37">
        <v>18238.68</v>
      </c>
      <c r="I113" s="47">
        <v>42506</v>
      </c>
      <c r="J113" s="47">
        <v>43646</v>
      </c>
      <c r="K113" s="47">
        <v>43646</v>
      </c>
      <c r="L113" s="30">
        <v>1117</v>
      </c>
      <c r="M113" s="67" t="s">
        <v>53</v>
      </c>
      <c r="N113" s="48">
        <v>1140</v>
      </c>
      <c r="O113" s="48"/>
      <c r="P113" s="48"/>
      <c r="Q113" s="48"/>
      <c r="R113" s="48"/>
    </row>
    <row r="114" spans="2:18" s="2" customFormat="1" ht="9.75">
      <c r="B114" s="65" t="s">
        <v>241</v>
      </c>
      <c r="C114" s="65" t="s">
        <v>51</v>
      </c>
      <c r="D114" s="2" t="s">
        <v>242</v>
      </c>
      <c r="E114" s="1">
        <v>70</v>
      </c>
      <c r="F114" s="1">
        <v>1042.2</v>
      </c>
      <c r="G114" s="37">
        <v>90129.05</v>
      </c>
      <c r="H114" s="37">
        <v>41459.36</v>
      </c>
      <c r="I114" s="47">
        <v>42506</v>
      </c>
      <c r="J114" s="47">
        <v>43646</v>
      </c>
      <c r="K114" s="47">
        <v>43646</v>
      </c>
      <c r="L114" s="30">
        <v>1117</v>
      </c>
      <c r="M114" s="67" t="s">
        <v>148</v>
      </c>
      <c r="N114" s="48">
        <v>1140</v>
      </c>
      <c r="O114" s="48"/>
      <c r="P114" s="48"/>
      <c r="Q114" s="48"/>
      <c r="R114" s="48"/>
    </row>
    <row r="115" spans="2:18" s="2" customFormat="1" ht="9.75">
      <c r="B115" s="65" t="s">
        <v>243</v>
      </c>
      <c r="C115" s="65" t="s">
        <v>51</v>
      </c>
      <c r="D115" s="2" t="s">
        <v>244</v>
      </c>
      <c r="E115" s="1">
        <v>114</v>
      </c>
      <c r="F115" s="1">
        <v>3500.6</v>
      </c>
      <c r="G115" s="37">
        <v>225074.25</v>
      </c>
      <c r="H115" s="37">
        <v>22507.43</v>
      </c>
      <c r="I115" s="47">
        <v>42509</v>
      </c>
      <c r="J115" s="47">
        <v>43646</v>
      </c>
      <c r="K115" s="47">
        <v>43646</v>
      </c>
      <c r="L115" s="30">
        <v>1117</v>
      </c>
      <c r="M115" s="67" t="s">
        <v>74</v>
      </c>
      <c r="N115" s="48">
        <v>1137</v>
      </c>
      <c r="O115" s="48"/>
      <c r="P115" s="48"/>
      <c r="Q115" s="48"/>
      <c r="R115" s="48"/>
    </row>
    <row r="116" spans="2:18" s="2" customFormat="1" ht="9.75">
      <c r="B116" s="65" t="s">
        <v>245</v>
      </c>
      <c r="C116" s="65" t="s">
        <v>51</v>
      </c>
      <c r="D116" s="2" t="s">
        <v>246</v>
      </c>
      <c r="E116" s="1">
        <v>117</v>
      </c>
      <c r="F116" s="1">
        <v>3250.4</v>
      </c>
      <c r="G116" s="37">
        <v>137287.78</v>
      </c>
      <c r="H116" s="37">
        <v>13728.77</v>
      </c>
      <c r="I116" s="47">
        <v>42401</v>
      </c>
      <c r="J116" s="47">
        <v>43830</v>
      </c>
      <c r="K116" s="47">
        <v>43830</v>
      </c>
      <c r="L116" s="30">
        <v>1301</v>
      </c>
      <c r="M116" s="67" t="s">
        <v>74</v>
      </c>
      <c r="N116" s="48">
        <v>1429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2016-06-10T00:52:38Z</dcterms:modified>
  <cp:category/>
  <cp:version/>
  <cp:contentType/>
  <cp:contentStatus/>
</cp:coreProperties>
</file>