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<sst xmlns="http://schemas.openxmlformats.org/spreadsheetml/2006/main" count="400" uniqueCount="240">
  <si>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</si>
  <si>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</si>
  <si>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</si>
  <si>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</si>
  <si>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</si>
  <si>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</si>
  <si>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</si>
  <si>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</si>
  <si>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</si>
  <si>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</si>
  <si>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</si>
  <si>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</si>
  <si>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</si>
  <si>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</si>
  <si>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</si>
  <si>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</si>
  <si>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</si>
  <si>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</si>
  <si>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</si>
  <si>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</si>
  <si>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</si>
  <si>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</si>
  <si>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</si>
  <si>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</si>
  <si>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</si>
  <si>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</si>
  <si>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</si>
  <si>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</si>
  <si>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</si>
  <si>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</si>
  <si>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</si>
  <si>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</si>
  <si>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</si>
  <si>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</si>
  <si>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</si>
  <si>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</si>
  <si>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</si>
  <si>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</si>
  <si>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</si>
  <si>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</si>
  <si>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</si>
  <si>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</si>
  <si>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</si>
  <si>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</si>
  <si>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</si>
  <si>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</si>
  <si>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</si>
  <si>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</si>
  <si>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</si>
  <si>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</si>
  <si>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540081101</t>
  </si>
  <si>
    <t>1</t>
  </si>
  <si>
    <t>SWAMP ASPEN</t>
  </si>
  <si>
    <t>E.H.TULGESTKA &amp; SONS</t>
  </si>
  <si>
    <t>540091001</t>
  </si>
  <si>
    <t>BIG TIME OAK</t>
  </si>
  <si>
    <t>DIVERSIFIED FORESTRY</t>
  </si>
  <si>
    <t>540211201</t>
  </si>
  <si>
    <t>WERTH RD ASPEN</t>
  </si>
  <si>
    <t>HINCKA LOGGING, LLC</t>
  </si>
  <si>
    <t>540391001</t>
  </si>
  <si>
    <t>SHED RACK JENN MK II</t>
  </si>
  <si>
    <t>MIKE STURGILL</t>
  </si>
  <si>
    <t>540171401</t>
  </si>
  <si>
    <t>RETIRED RED PINE</t>
  </si>
  <si>
    <t>STURGILL PRECISION FORESTRY</t>
  </si>
  <si>
    <t>540011201</t>
  </si>
  <si>
    <t>FRANKS MIX</t>
  </si>
  <si>
    <t>AJD FOR/PRO</t>
  </si>
  <si>
    <t>540031301</t>
  </si>
  <si>
    <t>DONT SHOOT RED PINE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</si>
  <si>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</si>
  <si>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</si>
  <si>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</si>
  <si>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</si>
  <si>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</si>
  <si>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</si>
  <si>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</si>
  <si>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</si>
  <si>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</si>
  <si>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</si>
  <si>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</si>
  <si>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540171101</t>
  </si>
  <si>
    <t>POTHOLE POPPLE</t>
  </si>
  <si>
    <t>540251201</t>
  </si>
  <si>
    <t>MEAFORD RD MIX</t>
  </si>
  <si>
    <t>540261201</t>
  </si>
  <si>
    <t>BADGER TERRITORY BLEND</t>
  </si>
  <si>
    <t>NORTHERN TIMBERLANDS</t>
  </si>
  <si>
    <t>540271101</t>
  </si>
  <si>
    <t>OWLET OAK</t>
  </si>
  <si>
    <t>540021201</t>
  </si>
  <si>
    <t>KENNY ROGERS ROASTERS</t>
  </si>
  <si>
    <t>540051101</t>
  </si>
  <si>
    <t>2</t>
  </si>
  <si>
    <t>EASY PAYMENT HARDWOOD</t>
  </si>
  <si>
    <t>540091301</t>
  </si>
  <si>
    <t>HUNT CREEK ASPEN AND OAK</t>
  </si>
  <si>
    <t>540101301</t>
  </si>
  <si>
    <t>CROWD CONTROL OAK</t>
  </si>
  <si>
    <t>540121201</t>
  </si>
  <si>
    <t>DOWN POUR MIX</t>
  </si>
  <si>
    <t>T I FOREST PRODUCTS</t>
  </si>
  <si>
    <t>540161301</t>
  </si>
  <si>
    <t>ANGRY FELLER OAK</t>
  </si>
  <si>
    <t>540191301</t>
  </si>
  <si>
    <t>BIG CUT ASPEN</t>
  </si>
  <si>
    <t>540201301</t>
  </si>
  <si>
    <t>TONKEY &amp; HILL MIX</t>
  </si>
  <si>
    <t>540221201</t>
  </si>
  <si>
    <t>SMASHED FORD ASPEN</t>
  </si>
  <si>
    <t>SCHEPKE FOR/PRO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</si>
  <si>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</si>
  <si>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</si>
  <si>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</si>
  <si>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</si>
  <si>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</si>
  <si>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</si>
  <si>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</si>
  <si>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</si>
  <si>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540271201</t>
  </si>
  <si>
    <t>LOST SNUFF SWAMP</t>
  </si>
  <si>
    <t>540281201</t>
  </si>
  <si>
    <t>BLUE LINE SPECIAL</t>
  </si>
  <si>
    <t>540281301</t>
  </si>
  <si>
    <t>MUSTARDS LAST STAND</t>
  </si>
  <si>
    <t>RUST WOOD PRODUCTS, INC</t>
  </si>
  <si>
    <t>540441101</t>
  </si>
  <si>
    <t>ADMIRAL WINTERHALTER RED PINE</t>
  </si>
  <si>
    <t>HYDROLAKE, INC</t>
  </si>
  <si>
    <t>540451101</t>
  </si>
  <si>
    <t>BALCH ROAD MIX</t>
  </si>
  <si>
    <t>540471101</t>
  </si>
  <si>
    <t>JACK HOOVER</t>
  </si>
  <si>
    <t>INMAN FOREST PRODUCTS, INC</t>
  </si>
  <si>
    <t>540501101</t>
  </si>
  <si>
    <t>GLAWE WASHOUT MIX</t>
  </si>
  <si>
    <t>540571101</t>
  </si>
  <si>
    <t>10 RIVER ROADS PINE</t>
  </si>
  <si>
    <t>540661101</t>
  </si>
  <si>
    <t>WILDLIFE HABITAT RESTORTATION</t>
  </si>
  <si>
    <t>540291301</t>
  </si>
  <si>
    <t>UNSOURCED ASPEN</t>
  </si>
  <si>
    <t>540121301</t>
  </si>
  <si>
    <t>ABOMINABLE ASH</t>
  </si>
  <si>
    <t>540151301</t>
  </si>
  <si>
    <t>HUMANOID HARDWOODS</t>
  </si>
  <si>
    <t>NORTHWEST HARDWOODS</t>
  </si>
  <si>
    <t>540011301</t>
  </si>
  <si>
    <t>SLUG BUG</t>
  </si>
  <si>
    <t>WELCH LAND &amp; TIMBER, INC.</t>
  </si>
  <si>
    <t>540011401</t>
  </si>
  <si>
    <t>SPRING LAKE JACK OAK</t>
  </si>
  <si>
    <t>RANDY NASH</t>
  </si>
  <si>
    <t>540071401</t>
  </si>
  <si>
    <t>2   BLACK BEAR</t>
  </si>
  <si>
    <t>540151401</t>
  </si>
  <si>
    <t>ISOLATED ASPEN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</si>
  <si>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</si>
  <si>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</si>
  <si>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</si>
  <si>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</si>
  <si>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</si>
  <si>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</si>
  <si>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</si>
  <si>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540131401</t>
  </si>
  <si>
    <t>FINGER ISLAND ASPEN</t>
  </si>
  <si>
    <t>DONAJKOWSKI TRUCKING</t>
  </si>
  <si>
    <t>540031401</t>
  </si>
  <si>
    <t>FLAT IRON OAK</t>
  </si>
  <si>
    <t>TIM BILLS MICHIGAN LUMBER &amp; WOOD FIBER</t>
  </si>
  <si>
    <t>540081401</t>
  </si>
  <si>
    <t>BLACK MOUNTAIN RP</t>
  </si>
  <si>
    <t>540121401</t>
  </si>
  <si>
    <t>WINDY RIDGE RP2</t>
  </si>
  <si>
    <t>G &amp; G FOREST PRODUCTS, LLC</t>
  </si>
  <si>
    <t>540141401</t>
  </si>
  <si>
    <t>COMP 143 RP2</t>
  </si>
  <si>
    <t>BIEWER FOREST MANAGEMENT</t>
  </si>
  <si>
    <t>540161401</t>
  </si>
  <si>
    <t>FILLET MIX</t>
  </si>
  <si>
    <t>JEREMY JT TRUCKING &amp; LOGGING LLC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</si>
  <si>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</si>
  <si>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</si>
  <si>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</si>
  <si>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</si>
  <si>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</si>
  <si>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</si>
  <si>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</si>
  <si>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</si>
  <si>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</si>
  <si>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</si>
  <si>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</si>
  <si>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</si>
  <si>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</si>
  <si>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</si>
  <si>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</si>
  <si>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</si>
  <si>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</si>
  <si>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</si>
  <si>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</si>
  <si>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</si>
  <si>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</si>
  <si>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</si>
  <si>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</si>
  <si>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</si>
  <si>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FAIRVIEW WOODYARD, LLC</t>
  </si>
  <si>
    <t>540451401</t>
  </si>
  <si>
    <t>RIB RACK MIX</t>
  </si>
  <si>
    <t>WEYERHAEUSER</t>
  </si>
  <si>
    <t>540041401</t>
  </si>
  <si>
    <t>DISTILLED SPIRIT OF 76</t>
  </si>
  <si>
    <t>540021401</t>
  </si>
  <si>
    <t>MOLSKI TAKE 2 MIX</t>
  </si>
  <si>
    <t>SERVICE NORTHWOODS LOGGING &amp; TREE</t>
  </si>
  <si>
    <t>540091401</t>
  </si>
  <si>
    <t>NEW YORK STRIP ASPEN</t>
  </si>
  <si>
    <t>540101401</t>
  </si>
  <si>
    <t>RIBEYE MIX</t>
  </si>
  <si>
    <t>540111401</t>
  </si>
  <si>
    <t>T-BONE HARDWOODS</t>
  </si>
  <si>
    <t>540161502</t>
  </si>
  <si>
    <t>C161 NEGOTIATED ASPEN</t>
  </si>
  <si>
    <t>540211401</t>
  </si>
  <si>
    <t>SEABASS ASPEN</t>
  </si>
  <si>
    <t>540231401</t>
  </si>
  <si>
    <t>TROLL KNOLL MIX</t>
  </si>
  <si>
    <t>540241401</t>
  </si>
  <si>
    <t>WILDLIFER PINE</t>
  </si>
  <si>
    <t>540301401</t>
  </si>
  <si>
    <t>PAD PARTY RED PINE</t>
  </si>
  <si>
    <t>540311401</t>
  </si>
  <si>
    <t>HERCULEAN ASPEN</t>
  </si>
  <si>
    <t>540191401</t>
  </si>
  <si>
    <t>BRISKET BASKET MIX</t>
  </si>
  <si>
    <t>540461401</t>
  </si>
  <si>
    <t>TIP STEAK MIX</t>
  </si>
  <si>
    <t>540221401</t>
  </si>
  <si>
    <t>PASS THE SALT RP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</si>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</sst>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8709</v>
      </c>
      <c r="L17" s="30"/>
    </row>
    <row r="18" spans="4:12" ht="12.75">
      <c r="D18" s="12" t="s">
        <v>37</v>
      </c>
      <c r="G18" s="21">
        <f>DSUM(DATABASE,5,U15:U16)</f>
        <v>164699.39999999994</v>
      </c>
      <c r="L18" s="30"/>
    </row>
    <row r="19" spans="4:12" ht="12.75">
      <c r="D19" s="12" t="s">
        <v>34</v>
      </c>
      <c r="G19" s="18">
        <f>DSUM(DATABASE,6,V15:V16)</f>
        <v>9272288.76</v>
      </c>
      <c r="L19" s="30"/>
    </row>
    <row r="20" spans="4:12" ht="12.75">
      <c r="D20" s="12" t="s">
        <v>38</v>
      </c>
      <c r="G20" s="18">
        <f>DSUM(DATABASE,7,W15:W16)</f>
        <v>3904117.7900000005</v>
      </c>
      <c r="L20" s="30"/>
    </row>
    <row r="21" spans="4:12" ht="12.75">
      <c r="D21" s="12" t="s">
        <v>35</v>
      </c>
      <c r="E21" s="22"/>
      <c r="F21" s="22"/>
      <c r="G21" s="18">
        <f>+G19-G20</f>
        <v>5368170.969999999</v>
      </c>
      <c r="L21" s="30"/>
    </row>
    <row r="22" spans="4:12" ht="12.75">
      <c r="D22" s="12" t="s">
        <v>44</v>
      </c>
      <c r="E22" s="22"/>
      <c r="F22" s="22"/>
      <c r="G22" s="45">
        <f>+G20/G19</f>
        <v>0.42105222249355406</v>
      </c>
      <c r="L22" s="30"/>
    </row>
    <row r="23" spans="4:12" ht="12.75">
      <c r="D23" s="12" t="s">
        <v>40</v>
      </c>
      <c r="E23" s="22"/>
      <c r="F23" s="22"/>
      <c r="G23" s="59">
        <v>42284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2.7279891763910027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33</v>
      </c>
      <c r="F31" s="1">
        <v>389</v>
      </c>
      <c r="G31" s="37">
        <v>9592.81</v>
      </c>
      <c r="H31" s="37">
        <v>9592.81</v>
      </c>
      <c r="I31" s="47">
        <v>41080</v>
      </c>
      <c r="J31" s="47">
        <v>41820</v>
      </c>
      <c r="K31" s="47">
        <v>42185</v>
      </c>
      <c r="L31" s="30">
        <v>-99</v>
      </c>
      <c r="M31" s="67" t="s">
        <v>53</v>
      </c>
      <c r="N31" s="48">
        <v>1105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112</v>
      </c>
      <c r="F32" s="1">
        <v>926</v>
      </c>
      <c r="G32" s="37">
        <v>38363.49</v>
      </c>
      <c r="H32" s="37">
        <v>41851.08</v>
      </c>
      <c r="I32" s="47">
        <v>40730</v>
      </c>
      <c r="J32" s="47">
        <v>41455</v>
      </c>
      <c r="K32" s="47">
        <v>42185</v>
      </c>
      <c r="L32" s="30">
        <v>-99</v>
      </c>
      <c r="M32" s="67" t="s">
        <v>56</v>
      </c>
      <c r="N32" s="48">
        <v>1455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145</v>
      </c>
      <c r="F33" s="1">
        <v>4280.6</v>
      </c>
      <c r="G33" s="37">
        <v>171130.15</v>
      </c>
      <c r="H33" s="37">
        <v>171130.15</v>
      </c>
      <c r="I33" s="47">
        <v>41408</v>
      </c>
      <c r="J33" s="47">
        <v>42185</v>
      </c>
      <c r="K33" s="47">
        <v>42185</v>
      </c>
      <c r="L33" s="30">
        <v>-99</v>
      </c>
      <c r="M33" s="67" t="s">
        <v>59</v>
      </c>
      <c r="N33" s="48">
        <v>777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186</v>
      </c>
      <c r="F34" s="1">
        <v>2971</v>
      </c>
      <c r="G34" s="37">
        <v>136071.58</v>
      </c>
      <c r="H34" s="37">
        <v>136071.58</v>
      </c>
      <c r="I34" s="47">
        <v>40609</v>
      </c>
      <c r="J34" s="47">
        <v>41455</v>
      </c>
      <c r="K34" s="47">
        <v>42185</v>
      </c>
      <c r="L34" s="30">
        <v>-99</v>
      </c>
      <c r="M34" s="67" t="s">
        <v>62</v>
      </c>
      <c r="N34" s="48">
        <v>1576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28</v>
      </c>
      <c r="F35" s="1">
        <v>287.8</v>
      </c>
      <c r="G35" s="37">
        <v>25449.62</v>
      </c>
      <c r="H35" s="37">
        <v>25449.62</v>
      </c>
      <c r="I35" s="47">
        <v>41982</v>
      </c>
      <c r="J35" s="47">
        <v>42231</v>
      </c>
      <c r="K35" s="47">
        <v>42231</v>
      </c>
      <c r="L35" s="30">
        <v>-53</v>
      </c>
      <c r="M35" s="67" t="s">
        <v>65</v>
      </c>
      <c r="N35" s="48">
        <v>249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172</v>
      </c>
      <c r="F36" s="1">
        <v>5031.6</v>
      </c>
      <c r="G36" s="37">
        <v>217651.2</v>
      </c>
      <c r="H36" s="37">
        <v>194132.89</v>
      </c>
      <c r="I36" s="47">
        <v>41246</v>
      </c>
      <c r="J36" s="47">
        <v>42004</v>
      </c>
      <c r="K36" s="47">
        <v>42369</v>
      </c>
      <c r="L36" s="30">
        <v>85</v>
      </c>
      <c r="M36" s="67" t="s">
        <v>68</v>
      </c>
      <c r="N36" s="48">
        <v>1123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12</v>
      </c>
      <c r="F37" s="1">
        <v>107.2</v>
      </c>
      <c r="G37" s="37">
        <v>7620</v>
      </c>
      <c r="H37" s="37">
        <v>762</v>
      </c>
      <c r="I37" s="47">
        <v>41555</v>
      </c>
      <c r="J37" s="47">
        <v>42369</v>
      </c>
      <c r="K37" s="47">
        <v>42369</v>
      </c>
      <c r="L37" s="30">
        <v>85</v>
      </c>
      <c r="M37" s="67" t="s">
        <v>65</v>
      </c>
      <c r="N37" s="48">
        <v>814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113</v>
      </c>
      <c r="F38" s="1">
        <v>1699.4</v>
      </c>
      <c r="G38" s="37">
        <v>76201.67</v>
      </c>
      <c r="H38" s="37">
        <v>72605.8</v>
      </c>
      <c r="I38" s="47">
        <v>41253</v>
      </c>
      <c r="J38" s="47">
        <v>42004</v>
      </c>
      <c r="K38" s="47">
        <v>42369</v>
      </c>
      <c r="L38" s="30">
        <v>85</v>
      </c>
      <c r="M38" s="67" t="s">
        <v>65</v>
      </c>
      <c r="N38" s="48">
        <v>1116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114</v>
      </c>
      <c r="F39" s="1">
        <v>1700.4</v>
      </c>
      <c r="G39" s="37">
        <v>71569.26</v>
      </c>
      <c r="H39" s="37">
        <v>44304.78</v>
      </c>
      <c r="I39" s="47">
        <v>41253</v>
      </c>
      <c r="J39" s="47">
        <v>42004</v>
      </c>
      <c r="K39" s="47">
        <v>42369</v>
      </c>
      <c r="L39" s="30">
        <v>85</v>
      </c>
      <c r="M39" s="67" t="s">
        <v>65</v>
      </c>
      <c r="N39" s="48">
        <v>1116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87</v>
      </c>
      <c r="F40" s="1">
        <v>626.2</v>
      </c>
      <c r="G40" s="37">
        <v>17423.65</v>
      </c>
      <c r="H40" s="37">
        <v>9848.15</v>
      </c>
      <c r="I40" s="47">
        <v>40828</v>
      </c>
      <c r="J40" s="47">
        <v>41639</v>
      </c>
      <c r="K40" s="47">
        <v>42369</v>
      </c>
      <c r="L40" s="30">
        <v>85</v>
      </c>
      <c r="M40" s="67" t="s">
        <v>77</v>
      </c>
      <c r="N40" s="48">
        <v>1541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102</v>
      </c>
      <c r="F41" s="1">
        <v>2239.6</v>
      </c>
      <c r="G41" s="37">
        <v>233762.2</v>
      </c>
      <c r="H41" s="37">
        <v>233762.2</v>
      </c>
      <c r="I41" s="47">
        <v>41219</v>
      </c>
      <c r="J41" s="47">
        <v>42004</v>
      </c>
      <c r="K41" s="47">
        <v>42369</v>
      </c>
      <c r="L41" s="5">
        <v>85</v>
      </c>
      <c r="M41" s="46" t="s">
        <v>65</v>
      </c>
      <c r="N41" s="2">
        <v>1150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103</v>
      </c>
      <c r="F42" s="1">
        <v>2578.8</v>
      </c>
      <c r="G42" s="37">
        <v>80044.48</v>
      </c>
      <c r="H42" s="37">
        <v>52898.96</v>
      </c>
      <c r="I42" s="47">
        <v>40813</v>
      </c>
      <c r="J42" s="47">
        <v>41639</v>
      </c>
      <c r="K42" s="47">
        <v>42369</v>
      </c>
      <c r="L42" s="30">
        <v>85</v>
      </c>
      <c r="M42" s="67" t="s">
        <v>56</v>
      </c>
      <c r="N42" s="48">
        <v>1556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44</v>
      </c>
      <c r="F43" s="1">
        <v>1019.2</v>
      </c>
      <c r="G43" s="37">
        <v>23566.23</v>
      </c>
      <c r="H43" s="37">
        <v>3366.6</v>
      </c>
      <c r="I43" s="47">
        <v>41134</v>
      </c>
      <c r="J43" s="47">
        <v>42004</v>
      </c>
      <c r="K43" s="47">
        <v>42369</v>
      </c>
      <c r="L43" s="30">
        <v>85</v>
      </c>
      <c r="M43" s="67" t="s">
        <v>53</v>
      </c>
      <c r="N43" s="48">
        <v>1235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44</v>
      </c>
      <c r="F44" s="1">
        <v>579.2</v>
      </c>
      <c r="G44" s="37">
        <v>17055.99</v>
      </c>
      <c r="H44" s="37">
        <v>2436.57</v>
      </c>
      <c r="I44" s="47">
        <v>41276</v>
      </c>
      <c r="J44" s="47">
        <v>42004</v>
      </c>
      <c r="K44" s="47">
        <v>42369</v>
      </c>
      <c r="L44" s="30">
        <v>85</v>
      </c>
      <c r="M44" s="67" t="s">
        <v>65</v>
      </c>
      <c r="N44" s="48">
        <v>1093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91</v>
      </c>
      <c r="F45" s="1">
        <v>2334.6</v>
      </c>
      <c r="G45" s="37">
        <v>54800.62</v>
      </c>
      <c r="H45" s="37">
        <v>54800.62</v>
      </c>
      <c r="I45" s="47">
        <v>41499</v>
      </c>
      <c r="J45" s="47">
        <v>42369</v>
      </c>
      <c r="K45" s="47">
        <v>42369</v>
      </c>
      <c r="L45" s="30">
        <v>85</v>
      </c>
      <c r="M45" s="67" t="s">
        <v>88</v>
      </c>
      <c r="N45" s="48">
        <v>870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53</v>
      </c>
      <c r="F46" s="1">
        <v>1126.6</v>
      </c>
      <c r="G46" s="37">
        <v>61270.73</v>
      </c>
      <c r="H46" s="37">
        <v>13319.72</v>
      </c>
      <c r="I46" s="47">
        <v>40868</v>
      </c>
      <c r="J46" s="47">
        <v>41639</v>
      </c>
      <c r="K46" s="47">
        <v>42369</v>
      </c>
      <c r="L46" s="30">
        <v>85</v>
      </c>
      <c r="M46" s="67" t="s">
        <v>56</v>
      </c>
      <c r="N46" s="48">
        <v>1501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63</v>
      </c>
      <c r="F47" s="1">
        <v>1605.4</v>
      </c>
      <c r="G47" s="37">
        <v>44316.76</v>
      </c>
      <c r="H47" s="37">
        <v>39030.47</v>
      </c>
      <c r="I47" s="47">
        <v>41379</v>
      </c>
      <c r="J47" s="47">
        <v>42185</v>
      </c>
      <c r="K47" s="47">
        <v>42551</v>
      </c>
      <c r="L47" s="30">
        <v>267</v>
      </c>
      <c r="M47" s="67" t="s">
        <v>65</v>
      </c>
      <c r="N47" s="48">
        <v>1172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94</v>
      </c>
      <c r="D48" s="2" t="s">
        <v>95</v>
      </c>
      <c r="E48" s="1">
        <v>315</v>
      </c>
      <c r="F48" s="1">
        <v>5430.2</v>
      </c>
      <c r="G48" s="37">
        <v>244602.14</v>
      </c>
      <c r="H48" s="37">
        <v>134065.35</v>
      </c>
      <c r="I48" s="47">
        <v>41120</v>
      </c>
      <c r="J48" s="47">
        <v>42185</v>
      </c>
      <c r="K48" s="47">
        <v>42551</v>
      </c>
      <c r="L48" s="30">
        <v>267</v>
      </c>
      <c r="M48" s="67" t="s">
        <v>65</v>
      </c>
      <c r="N48" s="48">
        <v>1431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163</v>
      </c>
      <c r="F49" s="1">
        <v>3397</v>
      </c>
      <c r="G49" s="37">
        <v>141638.26</v>
      </c>
      <c r="H49" s="37">
        <v>127986.39</v>
      </c>
      <c r="I49" s="47">
        <v>41702</v>
      </c>
      <c r="J49" s="47">
        <v>42551</v>
      </c>
      <c r="K49" s="47">
        <v>42551</v>
      </c>
      <c r="L49" s="30">
        <v>267</v>
      </c>
      <c r="M49" s="67" t="s">
        <v>59</v>
      </c>
      <c r="N49" s="48">
        <v>849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135</v>
      </c>
      <c r="F50" s="1">
        <v>1626.2</v>
      </c>
      <c r="G50" s="37">
        <v>104666.2</v>
      </c>
      <c r="H50" s="37">
        <v>10466.62</v>
      </c>
      <c r="I50" s="47">
        <v>41772</v>
      </c>
      <c r="J50" s="47">
        <v>42551</v>
      </c>
      <c r="K50" s="47">
        <v>42551</v>
      </c>
      <c r="L50" s="30">
        <v>267</v>
      </c>
      <c r="M50" s="67" t="s">
        <v>65</v>
      </c>
      <c r="N50" s="48">
        <v>779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51</v>
      </c>
      <c r="F51" s="1">
        <v>1237</v>
      </c>
      <c r="G51" s="37">
        <v>41158.99</v>
      </c>
      <c r="H51" s="37">
        <v>15634.03</v>
      </c>
      <c r="I51" s="47">
        <v>41408</v>
      </c>
      <c r="J51" s="47">
        <v>42185</v>
      </c>
      <c r="K51" s="47">
        <v>42551</v>
      </c>
      <c r="L51" s="30">
        <v>267</v>
      </c>
      <c r="M51" s="67" t="s">
        <v>102</v>
      </c>
      <c r="N51" s="48">
        <v>1143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83</v>
      </c>
      <c r="F52" s="1">
        <v>1661.8</v>
      </c>
      <c r="G52" s="37">
        <v>51679.95</v>
      </c>
      <c r="H52" s="37">
        <v>5168</v>
      </c>
      <c r="I52" s="47">
        <v>41744</v>
      </c>
      <c r="J52" s="47">
        <v>42551</v>
      </c>
      <c r="K52" s="47">
        <v>42551</v>
      </c>
      <c r="L52" s="30">
        <v>267</v>
      </c>
      <c r="M52" s="67" t="s">
        <v>65</v>
      </c>
      <c r="N52" s="48">
        <v>807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66</v>
      </c>
      <c r="F53" s="1">
        <v>1421.8</v>
      </c>
      <c r="G53" s="37">
        <v>70257</v>
      </c>
      <c r="H53" s="37">
        <v>7025.7</v>
      </c>
      <c r="I53" s="47">
        <v>41737</v>
      </c>
      <c r="J53" s="47">
        <v>42551</v>
      </c>
      <c r="K53" s="47">
        <v>42551</v>
      </c>
      <c r="L53" s="30">
        <v>267</v>
      </c>
      <c r="M53" s="67" t="s">
        <v>53</v>
      </c>
      <c r="N53" s="48">
        <v>814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124</v>
      </c>
      <c r="F54" s="1">
        <v>1815.4</v>
      </c>
      <c r="G54" s="37">
        <v>168050.94</v>
      </c>
      <c r="H54" s="37">
        <v>16805.09</v>
      </c>
      <c r="I54" s="47">
        <v>41744</v>
      </c>
      <c r="J54" s="47">
        <v>42551</v>
      </c>
      <c r="K54" s="47">
        <v>42551</v>
      </c>
      <c r="L54" s="30">
        <v>267</v>
      </c>
      <c r="M54" s="67" t="s">
        <v>65</v>
      </c>
      <c r="N54" s="48">
        <v>807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79</v>
      </c>
      <c r="F55" s="1">
        <v>2424.8</v>
      </c>
      <c r="G55" s="37">
        <v>86508.29</v>
      </c>
      <c r="H55" s="37">
        <v>74481.32</v>
      </c>
      <c r="I55" s="47">
        <v>41393</v>
      </c>
      <c r="J55" s="47">
        <v>42185</v>
      </c>
      <c r="K55" s="47">
        <v>42551</v>
      </c>
      <c r="L55" s="30">
        <v>267</v>
      </c>
      <c r="M55" s="67" t="s">
        <v>111</v>
      </c>
      <c r="N55" s="48">
        <v>1158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119</v>
      </c>
      <c r="F56" s="1">
        <v>2132.6</v>
      </c>
      <c r="G56" s="37">
        <v>91520.15</v>
      </c>
      <c r="H56" s="37">
        <v>9152.02</v>
      </c>
      <c r="I56" s="47">
        <v>41744</v>
      </c>
      <c r="J56" s="47">
        <v>42551</v>
      </c>
      <c r="K56" s="47">
        <v>42551</v>
      </c>
      <c r="L56" s="30">
        <v>267</v>
      </c>
      <c r="M56" s="67" t="s">
        <v>65</v>
      </c>
      <c r="N56" s="48">
        <v>807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20</v>
      </c>
      <c r="F57" s="1">
        <v>454.2</v>
      </c>
      <c r="G57" s="37">
        <v>10299</v>
      </c>
      <c r="H57" s="37">
        <v>1029</v>
      </c>
      <c r="I57" s="47">
        <v>41807</v>
      </c>
      <c r="J57" s="47">
        <v>42551</v>
      </c>
      <c r="K57" s="47">
        <v>42551</v>
      </c>
      <c r="L57" s="30">
        <v>267</v>
      </c>
      <c r="M57" s="67" t="s">
        <v>65</v>
      </c>
      <c r="N57" s="48">
        <v>744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37</v>
      </c>
      <c r="F58" s="1">
        <v>1032.2</v>
      </c>
      <c r="G58" s="37">
        <v>122912.1</v>
      </c>
      <c r="H58" s="37">
        <v>12291.21</v>
      </c>
      <c r="I58" s="47">
        <v>41835</v>
      </c>
      <c r="J58" s="47">
        <v>42551</v>
      </c>
      <c r="K58" s="47">
        <v>42551</v>
      </c>
      <c r="L58" s="30">
        <v>267</v>
      </c>
      <c r="M58" s="67" t="s">
        <v>65</v>
      </c>
      <c r="N58" s="48">
        <v>716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48</v>
      </c>
      <c r="F59" s="1">
        <v>769.2</v>
      </c>
      <c r="G59" s="37">
        <v>29652</v>
      </c>
      <c r="H59" s="37">
        <v>2965.2</v>
      </c>
      <c r="I59" s="47">
        <v>41828</v>
      </c>
      <c r="J59" s="47">
        <v>42551</v>
      </c>
      <c r="K59" s="47">
        <v>42551</v>
      </c>
      <c r="L59" s="30">
        <v>267</v>
      </c>
      <c r="M59" s="67" t="s">
        <v>53</v>
      </c>
      <c r="N59" s="48">
        <v>723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152</v>
      </c>
      <c r="F60" s="1">
        <v>3443</v>
      </c>
      <c r="G60" s="37">
        <v>115729.62</v>
      </c>
      <c r="H60" s="37">
        <v>108589.56</v>
      </c>
      <c r="I60" s="47">
        <v>41316</v>
      </c>
      <c r="J60" s="47">
        <v>42185</v>
      </c>
      <c r="K60" s="47">
        <v>42551</v>
      </c>
      <c r="L60" s="30">
        <v>267</v>
      </c>
      <c r="M60" s="67" t="s">
        <v>53</v>
      </c>
      <c r="N60" s="48">
        <v>1235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103</v>
      </c>
      <c r="F61" s="1">
        <v>2178.2</v>
      </c>
      <c r="G61" s="37">
        <v>102583.21</v>
      </c>
      <c r="H61" s="37">
        <v>64328.43</v>
      </c>
      <c r="I61" s="47">
        <v>41471</v>
      </c>
      <c r="J61" s="47">
        <v>42185</v>
      </c>
      <c r="K61" s="47">
        <v>42551</v>
      </c>
      <c r="L61" s="30">
        <v>267</v>
      </c>
      <c r="M61" s="67" t="s">
        <v>53</v>
      </c>
      <c r="N61" s="48">
        <v>1080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357</v>
      </c>
      <c r="F62" s="1">
        <v>3561.4</v>
      </c>
      <c r="G62" s="37">
        <v>32509.35</v>
      </c>
      <c r="H62" s="37">
        <v>32509.35</v>
      </c>
      <c r="I62" s="47">
        <v>41684</v>
      </c>
      <c r="J62" s="47">
        <v>42551</v>
      </c>
      <c r="K62" s="47">
        <v>42551</v>
      </c>
      <c r="L62" s="30">
        <v>267</v>
      </c>
      <c r="M62" s="67" t="s">
        <v>126</v>
      </c>
      <c r="N62" s="48">
        <v>867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159</v>
      </c>
      <c r="F63" s="1">
        <v>4765.4</v>
      </c>
      <c r="G63" s="37">
        <v>530941.85</v>
      </c>
      <c r="H63" s="37">
        <v>446822.46</v>
      </c>
      <c r="I63" s="47">
        <v>40963</v>
      </c>
      <c r="J63" s="47">
        <v>41820</v>
      </c>
      <c r="K63" s="47">
        <v>42551</v>
      </c>
      <c r="L63" s="30">
        <v>267</v>
      </c>
      <c r="M63" s="67" t="s">
        <v>129</v>
      </c>
      <c r="N63" s="48">
        <v>1588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121</v>
      </c>
      <c r="F64" s="1">
        <v>1488.8</v>
      </c>
      <c r="G64" s="37">
        <v>40371.1</v>
      </c>
      <c r="H64" s="37">
        <v>18167</v>
      </c>
      <c r="I64" s="47">
        <v>40981</v>
      </c>
      <c r="J64" s="47">
        <v>42551</v>
      </c>
      <c r="K64" s="47">
        <v>42551</v>
      </c>
      <c r="L64" s="30">
        <v>267</v>
      </c>
      <c r="M64" s="67" t="s">
        <v>88</v>
      </c>
      <c r="N64" s="48">
        <v>1570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43</v>
      </c>
      <c r="F65" s="1">
        <v>852.4</v>
      </c>
      <c r="G65" s="37">
        <v>56858.46</v>
      </c>
      <c r="H65" s="37">
        <v>29431.37</v>
      </c>
      <c r="I65" s="47">
        <v>41016</v>
      </c>
      <c r="J65" s="47">
        <v>41820</v>
      </c>
      <c r="K65" s="47">
        <v>42551</v>
      </c>
      <c r="L65" s="30">
        <v>267</v>
      </c>
      <c r="M65" s="67" t="s">
        <v>134</v>
      </c>
      <c r="N65" s="48">
        <v>1535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30</v>
      </c>
      <c r="F66" s="1">
        <v>274.6</v>
      </c>
      <c r="G66" s="37">
        <v>12348.84</v>
      </c>
      <c r="H66" s="37">
        <v>12348.84</v>
      </c>
      <c r="I66" s="47">
        <v>41037</v>
      </c>
      <c r="J66" s="47">
        <v>41820</v>
      </c>
      <c r="K66" s="47">
        <v>42551</v>
      </c>
      <c r="L66" s="30">
        <v>267</v>
      </c>
      <c r="M66" s="67" t="s">
        <v>111</v>
      </c>
      <c r="N66" s="48">
        <v>1514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93</v>
      </c>
      <c r="F67" s="1">
        <v>1488.8</v>
      </c>
      <c r="G67" s="37">
        <v>58348.53</v>
      </c>
      <c r="H67" s="37">
        <v>58348.53</v>
      </c>
      <c r="I67" s="47">
        <v>41064</v>
      </c>
      <c r="J67" s="47">
        <v>41820</v>
      </c>
      <c r="K67" s="47">
        <v>42551</v>
      </c>
      <c r="L67" s="30">
        <v>267</v>
      </c>
      <c r="M67" s="67" t="s">
        <v>65</v>
      </c>
      <c r="N67" s="48">
        <v>1487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94</v>
      </c>
      <c r="D68" s="2" t="s">
        <v>140</v>
      </c>
      <c r="E68" s="1">
        <v>117</v>
      </c>
      <c r="F68" s="1">
        <v>1940</v>
      </c>
      <c r="G68" s="37">
        <v>47891.02</v>
      </c>
      <c r="H68" s="37">
        <v>6841.57</v>
      </c>
      <c r="I68" s="47">
        <v>41380</v>
      </c>
      <c r="J68" s="47">
        <v>42185</v>
      </c>
      <c r="K68" s="47">
        <v>42551</v>
      </c>
      <c r="L68" s="30">
        <v>267</v>
      </c>
      <c r="M68" s="67" t="s">
        <v>65</v>
      </c>
      <c r="N68" s="48">
        <v>1171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127</v>
      </c>
      <c r="F69" s="1">
        <v>1944</v>
      </c>
      <c r="G69" s="37">
        <v>68950.8</v>
      </c>
      <c r="H69" s="37">
        <v>6895.08</v>
      </c>
      <c r="I69" s="47">
        <v>41835</v>
      </c>
      <c r="J69" s="47">
        <v>42643</v>
      </c>
      <c r="K69" s="47">
        <v>42643</v>
      </c>
      <c r="L69" s="30">
        <v>359</v>
      </c>
      <c r="M69" s="67" t="s">
        <v>68</v>
      </c>
      <c r="N69" s="48">
        <v>808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431</v>
      </c>
      <c r="F70" s="1">
        <v>6532.6</v>
      </c>
      <c r="G70" s="37">
        <v>147837.53</v>
      </c>
      <c r="H70" s="37">
        <v>14783.75</v>
      </c>
      <c r="I70" s="47">
        <v>41634</v>
      </c>
      <c r="J70" s="47">
        <v>42719</v>
      </c>
      <c r="K70" s="47">
        <v>42719</v>
      </c>
      <c r="L70" s="30">
        <v>435</v>
      </c>
      <c r="M70" s="67" t="s">
        <v>53</v>
      </c>
      <c r="N70" s="48">
        <v>1085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106</v>
      </c>
      <c r="F71" s="1">
        <v>818.8</v>
      </c>
      <c r="G71" s="37">
        <v>23956.85</v>
      </c>
      <c r="H71" s="37">
        <v>23956.84</v>
      </c>
      <c r="I71" s="47">
        <v>41646</v>
      </c>
      <c r="J71" s="47">
        <v>42719</v>
      </c>
      <c r="K71" s="47">
        <v>42719</v>
      </c>
      <c r="L71" s="30">
        <v>435</v>
      </c>
      <c r="M71" s="67" t="s">
        <v>147</v>
      </c>
      <c r="N71" s="48">
        <v>1073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67</v>
      </c>
      <c r="F72" s="1">
        <v>1315.2</v>
      </c>
      <c r="G72" s="37">
        <v>24635.04</v>
      </c>
      <c r="H72" s="37">
        <v>12317.52</v>
      </c>
      <c r="I72" s="47">
        <v>41807</v>
      </c>
      <c r="J72" s="47">
        <v>42735</v>
      </c>
      <c r="K72" s="47">
        <v>42735</v>
      </c>
      <c r="L72" s="30">
        <v>451</v>
      </c>
      <c r="M72" s="67" t="s">
        <v>150</v>
      </c>
      <c r="N72" s="48">
        <v>928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236</v>
      </c>
      <c r="F73" s="1">
        <v>4023.6</v>
      </c>
      <c r="G73" s="37">
        <v>166562.45</v>
      </c>
      <c r="H73" s="37">
        <v>128253.08</v>
      </c>
      <c r="I73" s="47">
        <v>42026</v>
      </c>
      <c r="J73" s="47">
        <v>42735</v>
      </c>
      <c r="K73" s="47">
        <v>42735</v>
      </c>
      <c r="L73" s="30">
        <v>451</v>
      </c>
      <c r="M73" s="67" t="s">
        <v>153</v>
      </c>
      <c r="N73" s="48">
        <v>709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85</v>
      </c>
      <c r="F74" s="1">
        <v>2095.6</v>
      </c>
      <c r="G74" s="37">
        <v>104002</v>
      </c>
      <c r="H74" s="37">
        <v>10400.2</v>
      </c>
      <c r="I74" s="47">
        <v>42009</v>
      </c>
      <c r="J74" s="47">
        <v>42735</v>
      </c>
      <c r="K74" s="47">
        <v>42735</v>
      </c>
      <c r="L74" s="30">
        <v>451</v>
      </c>
      <c r="M74" s="67" t="s">
        <v>59</v>
      </c>
      <c r="N74" s="48">
        <v>726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41</v>
      </c>
      <c r="F75" s="1">
        <v>983</v>
      </c>
      <c r="G75" s="37">
        <v>33905.55</v>
      </c>
      <c r="H75" s="37">
        <v>3390.55</v>
      </c>
      <c r="I75" s="47">
        <v>41982</v>
      </c>
      <c r="J75" s="47">
        <v>42735</v>
      </c>
      <c r="K75" s="47">
        <v>42735</v>
      </c>
      <c r="L75" s="30">
        <v>451</v>
      </c>
      <c r="M75" s="67" t="s">
        <v>65</v>
      </c>
      <c r="N75" s="48">
        <v>753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15</v>
      </c>
      <c r="F76" s="1">
        <v>168.8</v>
      </c>
      <c r="G76" s="37">
        <v>11156.6</v>
      </c>
      <c r="H76" s="37">
        <v>1115.66</v>
      </c>
      <c r="I76" s="47">
        <v>42010</v>
      </c>
      <c r="J76" s="47">
        <v>42735</v>
      </c>
      <c r="K76" s="47">
        <v>42735</v>
      </c>
      <c r="L76" s="30">
        <v>451</v>
      </c>
      <c r="M76" s="67" t="s">
        <v>65</v>
      </c>
      <c r="N76" s="48">
        <v>725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32</v>
      </c>
      <c r="F77" s="1">
        <v>959</v>
      </c>
      <c r="G77" s="37">
        <v>37757.79</v>
      </c>
      <c r="H77" s="37">
        <v>34363.04</v>
      </c>
      <c r="I77" s="47">
        <v>41814</v>
      </c>
      <c r="J77" s="47">
        <v>42735</v>
      </c>
      <c r="K77" s="47">
        <v>42735</v>
      </c>
      <c r="L77" s="30">
        <v>451</v>
      </c>
      <c r="M77" s="67" t="s">
        <v>162</v>
      </c>
      <c r="N77" s="48">
        <v>921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101</v>
      </c>
      <c r="F78" s="1">
        <v>3020.4</v>
      </c>
      <c r="G78" s="37">
        <v>165680.61</v>
      </c>
      <c r="H78" s="37">
        <v>19768.06</v>
      </c>
      <c r="I78" s="47">
        <v>42009</v>
      </c>
      <c r="J78" s="47">
        <v>42735</v>
      </c>
      <c r="K78" s="47">
        <v>42735</v>
      </c>
      <c r="L78" s="30">
        <v>451</v>
      </c>
      <c r="M78" s="67" t="s">
        <v>53</v>
      </c>
      <c r="N78" s="48">
        <v>726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38</v>
      </c>
      <c r="F79" s="1">
        <v>898.4</v>
      </c>
      <c r="G79" s="37">
        <v>37069.96</v>
      </c>
      <c r="H79" s="37">
        <v>3707</v>
      </c>
      <c r="I79" s="47">
        <v>41989</v>
      </c>
      <c r="J79" s="47">
        <v>42825</v>
      </c>
      <c r="K79" s="47">
        <v>42825</v>
      </c>
      <c r="L79" s="30">
        <v>541</v>
      </c>
      <c r="M79" s="67" t="s">
        <v>167</v>
      </c>
      <c r="N79" s="48">
        <v>836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143</v>
      </c>
      <c r="F80" s="1">
        <v>1707.4</v>
      </c>
      <c r="G80" s="37">
        <v>88752.06</v>
      </c>
      <c r="H80" s="37">
        <v>88752.06</v>
      </c>
      <c r="I80" s="47">
        <v>42038</v>
      </c>
      <c r="J80" s="47">
        <v>42916</v>
      </c>
      <c r="K80" s="47">
        <v>42916</v>
      </c>
      <c r="L80" s="30">
        <v>632</v>
      </c>
      <c r="M80" s="67" t="s">
        <v>170</v>
      </c>
      <c r="N80" s="48">
        <v>878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169</v>
      </c>
      <c r="F81" s="1">
        <v>3926.8</v>
      </c>
      <c r="G81" s="37">
        <v>703134.15</v>
      </c>
      <c r="H81" s="37">
        <v>70313.41</v>
      </c>
      <c r="I81" s="47">
        <v>42121</v>
      </c>
      <c r="J81" s="47">
        <v>42916</v>
      </c>
      <c r="K81" s="47">
        <v>42916</v>
      </c>
      <c r="L81" s="30">
        <v>632</v>
      </c>
      <c r="M81" s="67" t="s">
        <v>65</v>
      </c>
      <c r="N81" s="48">
        <v>795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30</v>
      </c>
      <c r="F82" s="1">
        <v>352.4</v>
      </c>
      <c r="G82" s="37">
        <v>38994.55</v>
      </c>
      <c r="H82" s="37">
        <v>3899.45</v>
      </c>
      <c r="I82" s="47">
        <v>42061</v>
      </c>
      <c r="J82" s="47">
        <v>42916</v>
      </c>
      <c r="K82" s="47">
        <v>42916</v>
      </c>
      <c r="L82" s="30">
        <v>632</v>
      </c>
      <c r="M82" s="67" t="s">
        <v>175</v>
      </c>
      <c r="N82" s="48">
        <v>855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213</v>
      </c>
      <c r="F83" s="1">
        <v>2624.4</v>
      </c>
      <c r="G83" s="37">
        <v>291220.36</v>
      </c>
      <c r="H83" s="37">
        <v>29122.03</v>
      </c>
      <c r="I83" s="47">
        <v>42090</v>
      </c>
      <c r="J83" s="47">
        <v>42916</v>
      </c>
      <c r="K83" s="47">
        <v>42916</v>
      </c>
      <c r="L83" s="30">
        <v>632</v>
      </c>
      <c r="M83" s="67" t="s">
        <v>178</v>
      </c>
      <c r="N83" s="48">
        <v>826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181</v>
      </c>
      <c r="F84" s="1">
        <v>3474.4</v>
      </c>
      <c r="G84" s="37">
        <v>257519.2</v>
      </c>
      <c r="H84" s="37">
        <v>33477.5</v>
      </c>
      <c r="I84" s="47">
        <v>42067</v>
      </c>
      <c r="J84" s="47">
        <v>42916</v>
      </c>
      <c r="K84" s="47">
        <v>42916</v>
      </c>
      <c r="L84" s="30">
        <v>632</v>
      </c>
      <c r="M84" s="67" t="s">
        <v>181</v>
      </c>
      <c r="N84" s="48">
        <v>849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151</v>
      </c>
      <c r="F85" s="1">
        <v>2047.4</v>
      </c>
      <c r="G85" s="37">
        <v>110173.5</v>
      </c>
      <c r="H85" s="37">
        <v>11017.35</v>
      </c>
      <c r="I85" s="47">
        <v>42044</v>
      </c>
      <c r="J85" s="47">
        <v>42916</v>
      </c>
      <c r="K85" s="47">
        <v>42916</v>
      </c>
      <c r="L85" s="30">
        <v>632</v>
      </c>
      <c r="M85" s="67" t="s">
        <v>53</v>
      </c>
      <c r="N85" s="48">
        <v>872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38</v>
      </c>
      <c r="F86" s="1">
        <v>376.2</v>
      </c>
      <c r="G86" s="37">
        <v>27745</v>
      </c>
      <c r="H86" s="37">
        <v>2774.5</v>
      </c>
      <c r="I86" s="47">
        <v>42044</v>
      </c>
      <c r="J86" s="47">
        <v>42916</v>
      </c>
      <c r="K86" s="47">
        <v>42916</v>
      </c>
      <c r="L86" s="30">
        <v>632</v>
      </c>
      <c r="M86" s="67" t="s">
        <v>178</v>
      </c>
      <c r="N86" s="48">
        <v>872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156</v>
      </c>
      <c r="F87" s="1">
        <v>4453.2</v>
      </c>
      <c r="G87" s="37">
        <v>228686.65</v>
      </c>
      <c r="H87" s="37">
        <v>80040.32</v>
      </c>
      <c r="I87" s="47">
        <v>42037</v>
      </c>
      <c r="J87" s="47">
        <v>42916</v>
      </c>
      <c r="K87" s="47">
        <v>42916</v>
      </c>
      <c r="L87" s="30">
        <v>632</v>
      </c>
      <c r="M87" s="67" t="s">
        <v>59</v>
      </c>
      <c r="N87" s="48">
        <v>879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91</v>
      </c>
      <c r="F88" s="1">
        <v>2317.8</v>
      </c>
      <c r="G88" s="37">
        <v>139229.2</v>
      </c>
      <c r="H88" s="37">
        <v>111383.36</v>
      </c>
      <c r="I88" s="47">
        <v>42037</v>
      </c>
      <c r="J88" s="47">
        <v>42916</v>
      </c>
      <c r="K88" s="47">
        <v>42916</v>
      </c>
      <c r="L88" s="30">
        <v>632</v>
      </c>
      <c r="M88" s="67" t="s">
        <v>59</v>
      </c>
      <c r="N88" s="48">
        <v>879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18</v>
      </c>
      <c r="F89" s="1">
        <v>308</v>
      </c>
      <c r="G89" s="37">
        <v>9152.45</v>
      </c>
      <c r="H89" s="37">
        <v>915.24</v>
      </c>
      <c r="I89" s="47">
        <v>42061</v>
      </c>
      <c r="J89" s="47">
        <v>42916</v>
      </c>
      <c r="K89" s="47">
        <v>42916</v>
      </c>
      <c r="L89" s="30">
        <v>632</v>
      </c>
      <c r="M89" s="67" t="s">
        <v>53</v>
      </c>
      <c r="N89" s="48">
        <v>855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33</v>
      </c>
      <c r="F90" s="1">
        <v>709.6</v>
      </c>
      <c r="G90" s="37">
        <v>61315.7</v>
      </c>
      <c r="H90" s="37">
        <v>6131.57</v>
      </c>
      <c r="I90" s="47">
        <v>42037</v>
      </c>
      <c r="J90" s="47">
        <v>42916</v>
      </c>
      <c r="K90" s="47">
        <v>42916</v>
      </c>
      <c r="L90" s="30">
        <v>632</v>
      </c>
      <c r="M90" s="67" t="s">
        <v>65</v>
      </c>
      <c r="N90" s="48">
        <v>879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44</v>
      </c>
      <c r="F91" s="1">
        <v>401.4</v>
      </c>
      <c r="G91" s="37">
        <v>33290.26</v>
      </c>
      <c r="H91" s="37">
        <v>3329.02</v>
      </c>
      <c r="I91" s="47">
        <v>42100</v>
      </c>
      <c r="J91" s="47">
        <v>42916</v>
      </c>
      <c r="K91" s="47">
        <v>42916</v>
      </c>
      <c r="L91" s="30">
        <v>632</v>
      </c>
      <c r="M91" s="67" t="s">
        <v>65</v>
      </c>
      <c r="N91" s="48">
        <v>816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17</v>
      </c>
      <c r="F92" s="1">
        <v>372.8</v>
      </c>
      <c r="G92" s="37">
        <v>10999</v>
      </c>
      <c r="H92" s="37">
        <v>1099.9</v>
      </c>
      <c r="I92" s="47">
        <v>42100</v>
      </c>
      <c r="J92" s="47">
        <v>42916</v>
      </c>
      <c r="K92" s="47">
        <v>42916</v>
      </c>
      <c r="L92" s="30">
        <v>632</v>
      </c>
      <c r="M92" s="67" t="s">
        <v>65</v>
      </c>
      <c r="N92" s="48">
        <v>816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51</v>
      </c>
      <c r="D93" s="2" t="s">
        <v>199</v>
      </c>
      <c r="E93" s="1">
        <v>47</v>
      </c>
      <c r="F93" s="1">
        <v>1064.6</v>
      </c>
      <c r="G93" s="37">
        <v>155907.22</v>
      </c>
      <c r="H93" s="37">
        <v>155907.22</v>
      </c>
      <c r="I93" s="47">
        <v>42058</v>
      </c>
      <c r="J93" s="47">
        <v>42916</v>
      </c>
      <c r="K93" s="47">
        <v>42916</v>
      </c>
      <c r="L93" s="30">
        <v>632</v>
      </c>
      <c r="M93" s="67" t="s">
        <v>178</v>
      </c>
      <c r="N93" s="48">
        <v>858</v>
      </c>
      <c r="O93" s="48"/>
      <c r="P93" s="48"/>
      <c r="Q93" s="48"/>
      <c r="R93" s="48"/>
    </row>
    <row r="94" spans="2:18" s="2" customFormat="1" ht="11.25">
      <c r="B94" s="65" t="s">
        <v>200</v>
      </c>
      <c r="C94" s="65" t="s">
        <v>51</v>
      </c>
      <c r="D94" s="2" t="s">
        <v>201</v>
      </c>
      <c r="E94" s="1">
        <v>39</v>
      </c>
      <c r="F94" s="1">
        <v>1023.6</v>
      </c>
      <c r="G94" s="37">
        <v>70437.88</v>
      </c>
      <c r="H94" s="37">
        <v>7043.78</v>
      </c>
      <c r="I94" s="47">
        <v>42121</v>
      </c>
      <c r="J94" s="47">
        <v>42916</v>
      </c>
      <c r="K94" s="47">
        <v>42916</v>
      </c>
      <c r="L94" s="30">
        <v>632</v>
      </c>
      <c r="M94" s="67" t="s">
        <v>65</v>
      </c>
      <c r="N94" s="48">
        <v>795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134</v>
      </c>
      <c r="F95" s="1">
        <v>1115.4</v>
      </c>
      <c r="G95" s="37">
        <v>202617.18</v>
      </c>
      <c r="H95" s="37">
        <v>20261.71</v>
      </c>
      <c r="I95" s="47">
        <v>42121</v>
      </c>
      <c r="J95" s="47">
        <v>42916</v>
      </c>
      <c r="K95" s="47">
        <v>42916</v>
      </c>
      <c r="L95" s="30">
        <v>632</v>
      </c>
      <c r="M95" s="67" t="s">
        <v>65</v>
      </c>
      <c r="N95" s="48">
        <v>795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207</v>
      </c>
      <c r="F96" s="1">
        <v>3534.4</v>
      </c>
      <c r="G96" s="37">
        <v>119228.8</v>
      </c>
      <c r="H96" s="37">
        <v>41730.08</v>
      </c>
      <c r="I96" s="47">
        <v>42101</v>
      </c>
      <c r="J96" s="47">
        <v>42916</v>
      </c>
      <c r="K96" s="47">
        <v>42916</v>
      </c>
      <c r="L96" s="30">
        <v>632</v>
      </c>
      <c r="M96" s="67" t="s">
        <v>206</v>
      </c>
      <c r="N96" s="48">
        <v>815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165</v>
      </c>
      <c r="F97" s="1">
        <v>2673.2</v>
      </c>
      <c r="G97" s="37">
        <v>146555.92</v>
      </c>
      <c r="H97" s="37">
        <v>146555.92</v>
      </c>
      <c r="I97" s="47">
        <v>42045</v>
      </c>
      <c r="J97" s="47">
        <v>42916</v>
      </c>
      <c r="K97" s="47">
        <v>42916</v>
      </c>
      <c r="L97" s="30">
        <v>632</v>
      </c>
      <c r="M97" s="67" t="s">
        <v>209</v>
      </c>
      <c r="N97" s="48">
        <v>871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250</v>
      </c>
      <c r="F98" s="1">
        <v>4868.4</v>
      </c>
      <c r="G98" s="37">
        <v>240005.2</v>
      </c>
      <c r="H98" s="37">
        <v>24000.52</v>
      </c>
      <c r="I98" s="47">
        <v>42184</v>
      </c>
      <c r="J98" s="47">
        <v>43039</v>
      </c>
      <c r="K98" s="47">
        <v>43039</v>
      </c>
      <c r="L98" s="30">
        <v>755</v>
      </c>
      <c r="M98" s="67" t="s">
        <v>59</v>
      </c>
      <c r="N98" s="48">
        <v>855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175</v>
      </c>
      <c r="F99" s="1">
        <v>5051.8</v>
      </c>
      <c r="G99" s="37">
        <v>260793.75</v>
      </c>
      <c r="H99" s="37">
        <v>26079.37</v>
      </c>
      <c r="I99" s="47">
        <v>42164</v>
      </c>
      <c r="J99" s="47">
        <v>43100</v>
      </c>
      <c r="K99" s="47">
        <v>43100</v>
      </c>
      <c r="L99" s="30">
        <v>816</v>
      </c>
      <c r="M99" s="67" t="s">
        <v>214</v>
      </c>
      <c r="N99" s="48">
        <v>936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30</v>
      </c>
      <c r="F100" s="1">
        <v>1005.8</v>
      </c>
      <c r="G100" s="37">
        <v>44849.65</v>
      </c>
      <c r="H100" s="37">
        <v>4484.96</v>
      </c>
      <c r="I100" s="47">
        <v>42177</v>
      </c>
      <c r="J100" s="47">
        <v>43100</v>
      </c>
      <c r="K100" s="47">
        <v>43100</v>
      </c>
      <c r="L100" s="30">
        <v>816</v>
      </c>
      <c r="M100" s="67" t="s">
        <v>68</v>
      </c>
      <c r="N100" s="48">
        <v>923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87</v>
      </c>
      <c r="F101" s="1">
        <v>1768</v>
      </c>
      <c r="G101" s="37">
        <v>76032.1</v>
      </c>
      <c r="H101" s="37">
        <v>7603.21</v>
      </c>
      <c r="I101" s="47">
        <v>42184</v>
      </c>
      <c r="J101" s="47">
        <v>43100</v>
      </c>
      <c r="K101" s="47">
        <v>43100</v>
      </c>
      <c r="L101" s="30">
        <v>816</v>
      </c>
      <c r="M101" s="67" t="s">
        <v>206</v>
      </c>
      <c r="N101" s="48">
        <v>916</v>
      </c>
      <c r="O101" s="48"/>
      <c r="P101" s="48"/>
      <c r="Q101" s="48"/>
      <c r="R101" s="48"/>
    </row>
    <row r="102" spans="2:18" s="2" customFormat="1" ht="11.25">
      <c r="B102" s="65" t="s">
        <v>219</v>
      </c>
      <c r="C102" s="65" t="s">
        <v>51</v>
      </c>
      <c r="D102" s="2" t="s">
        <v>220</v>
      </c>
      <c r="E102" s="1">
        <v>118</v>
      </c>
      <c r="F102" s="1">
        <v>2799.2</v>
      </c>
      <c r="G102" s="37">
        <v>142568.79</v>
      </c>
      <c r="H102" s="37">
        <v>14256.87</v>
      </c>
      <c r="I102" s="47">
        <v>42178</v>
      </c>
      <c r="J102" s="47">
        <v>43100</v>
      </c>
      <c r="K102" s="47">
        <v>43100</v>
      </c>
      <c r="L102" s="30">
        <v>816</v>
      </c>
      <c r="M102" s="67" t="s">
        <v>53</v>
      </c>
      <c r="N102" s="48">
        <v>922</v>
      </c>
      <c r="O102" s="48"/>
      <c r="P102" s="48"/>
      <c r="Q102" s="48"/>
      <c r="R102" s="48"/>
    </row>
    <row r="103" spans="2:18" s="2" customFormat="1" ht="11.25">
      <c r="B103" s="65" t="s">
        <v>221</v>
      </c>
      <c r="C103" s="65" t="s">
        <v>51</v>
      </c>
      <c r="D103" s="2" t="s">
        <v>222</v>
      </c>
      <c r="E103" s="1">
        <v>7</v>
      </c>
      <c r="F103" s="1">
        <v>166</v>
      </c>
      <c r="G103" s="37">
        <v>5578.7</v>
      </c>
      <c r="H103" s="37">
        <v>5578.7</v>
      </c>
      <c r="I103" s="47">
        <v>42241</v>
      </c>
      <c r="J103" s="47">
        <v>43100</v>
      </c>
      <c r="K103" s="47">
        <v>43100</v>
      </c>
      <c r="L103" s="30">
        <v>816</v>
      </c>
      <c r="M103" s="67" t="s">
        <v>162</v>
      </c>
      <c r="N103" s="48">
        <v>859</v>
      </c>
      <c r="O103" s="48"/>
      <c r="P103" s="48"/>
      <c r="Q103" s="48"/>
      <c r="R103" s="48"/>
    </row>
    <row r="104" spans="2:18" s="2" customFormat="1" ht="11.25">
      <c r="B104" s="65" t="s">
        <v>223</v>
      </c>
      <c r="C104" s="65" t="s">
        <v>51</v>
      </c>
      <c r="D104" s="2" t="s">
        <v>224</v>
      </c>
      <c r="E104" s="1">
        <v>98</v>
      </c>
      <c r="F104" s="1">
        <v>2058</v>
      </c>
      <c r="G104" s="37">
        <v>116052.75</v>
      </c>
      <c r="H104" s="37">
        <v>116052.74</v>
      </c>
      <c r="I104" s="47">
        <v>42159</v>
      </c>
      <c r="J104" s="47">
        <v>43100</v>
      </c>
      <c r="K104" s="47">
        <v>43100</v>
      </c>
      <c r="L104" s="30">
        <v>816</v>
      </c>
      <c r="M104" s="67" t="s">
        <v>206</v>
      </c>
      <c r="N104" s="48">
        <v>941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95</v>
      </c>
      <c r="F105" s="1">
        <v>2473.8</v>
      </c>
      <c r="G105" s="37">
        <v>158954.31</v>
      </c>
      <c r="H105" s="37">
        <v>15895.43</v>
      </c>
      <c r="I105" s="47">
        <v>42164</v>
      </c>
      <c r="J105" s="47">
        <v>43100</v>
      </c>
      <c r="K105" s="47">
        <v>43100</v>
      </c>
      <c r="L105" s="30">
        <v>816</v>
      </c>
      <c r="M105" s="67" t="s">
        <v>53</v>
      </c>
      <c r="N105" s="48">
        <v>936</v>
      </c>
      <c r="O105" s="48"/>
      <c r="P105" s="48"/>
      <c r="Q105" s="48"/>
      <c r="R105" s="48"/>
    </row>
    <row r="106" spans="2:18" s="2" customFormat="1" ht="11.25">
      <c r="B106" s="65" t="s">
        <v>227</v>
      </c>
      <c r="C106" s="65" t="s">
        <v>51</v>
      </c>
      <c r="D106" s="2" t="s">
        <v>228</v>
      </c>
      <c r="E106" s="1">
        <v>128</v>
      </c>
      <c r="F106" s="1">
        <v>3505.6</v>
      </c>
      <c r="G106" s="37">
        <v>359790.1</v>
      </c>
      <c r="H106" s="37">
        <v>107937.03</v>
      </c>
      <c r="I106" s="47">
        <v>42136</v>
      </c>
      <c r="J106" s="47">
        <v>43100</v>
      </c>
      <c r="K106" s="47">
        <v>43100</v>
      </c>
      <c r="L106" s="30">
        <v>816</v>
      </c>
      <c r="M106" s="67" t="s">
        <v>178</v>
      </c>
      <c r="N106" s="48">
        <v>964</v>
      </c>
      <c r="O106" s="48"/>
      <c r="P106" s="48"/>
      <c r="Q106" s="48"/>
      <c r="R106" s="48"/>
    </row>
    <row r="107" spans="2:18" s="2" customFormat="1" ht="11.25">
      <c r="B107" s="65" t="s">
        <v>229</v>
      </c>
      <c r="C107" s="65" t="s">
        <v>51</v>
      </c>
      <c r="D107" s="2" t="s">
        <v>230</v>
      </c>
      <c r="E107" s="1">
        <v>16</v>
      </c>
      <c r="F107" s="1">
        <v>528.8</v>
      </c>
      <c r="G107" s="37">
        <v>63458.06</v>
      </c>
      <c r="H107" s="37">
        <v>6345.8</v>
      </c>
      <c r="I107" s="47">
        <v>42136</v>
      </c>
      <c r="J107" s="47">
        <v>43100</v>
      </c>
      <c r="K107" s="47">
        <v>43100</v>
      </c>
      <c r="L107" s="30">
        <v>816</v>
      </c>
      <c r="M107" s="67" t="s">
        <v>178</v>
      </c>
      <c r="N107" s="48">
        <v>964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12</v>
      </c>
      <c r="F108" s="1">
        <v>343</v>
      </c>
      <c r="G108" s="37">
        <v>21499.85</v>
      </c>
      <c r="H108" s="37">
        <v>2149.98</v>
      </c>
      <c r="I108" s="47">
        <v>42136</v>
      </c>
      <c r="J108" s="47">
        <v>43100</v>
      </c>
      <c r="K108" s="47">
        <v>43100</v>
      </c>
      <c r="L108" s="30">
        <v>816</v>
      </c>
      <c r="M108" s="67" t="s">
        <v>65</v>
      </c>
      <c r="N108" s="48">
        <v>964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353</v>
      </c>
      <c r="F109" s="1">
        <v>8091.4</v>
      </c>
      <c r="G109" s="37">
        <v>525540.29</v>
      </c>
      <c r="H109" s="37">
        <v>52554.02</v>
      </c>
      <c r="I109" s="47">
        <v>42114</v>
      </c>
      <c r="J109" s="47">
        <v>43281</v>
      </c>
      <c r="K109" s="47">
        <v>43281</v>
      </c>
      <c r="L109" s="30">
        <v>997</v>
      </c>
      <c r="M109" s="67" t="s">
        <v>53</v>
      </c>
      <c r="N109" s="48">
        <v>1167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133</v>
      </c>
      <c r="F110" s="1">
        <v>2408.6</v>
      </c>
      <c r="G110" s="37">
        <v>132472.86</v>
      </c>
      <c r="H110" s="37">
        <v>132472.86</v>
      </c>
      <c r="I110" s="47">
        <v>42045</v>
      </c>
      <c r="J110" s="47">
        <v>43281</v>
      </c>
      <c r="K110" s="47">
        <v>43281</v>
      </c>
      <c r="L110" s="30">
        <v>997</v>
      </c>
      <c r="M110" s="67" t="s">
        <v>209</v>
      </c>
      <c r="N110" s="48">
        <v>1236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135</v>
      </c>
      <c r="F111" s="1">
        <v>1491</v>
      </c>
      <c r="G111" s="37">
        <v>161800.65</v>
      </c>
      <c r="H111" s="37">
        <v>16180.06</v>
      </c>
      <c r="I111" s="47">
        <v>42164</v>
      </c>
      <c r="J111" s="47">
        <v>43465</v>
      </c>
      <c r="K111" s="47">
        <v>43465</v>
      </c>
      <c r="L111" s="30">
        <v>1181</v>
      </c>
      <c r="M111" s="67" t="s">
        <v>178</v>
      </c>
      <c r="N111" s="48">
        <v>1301</v>
      </c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2015-10-09T00:52:21Z</dcterms:modified>
  <cp:category/>
  <cp:version/>
  <cp:contentType/>
  <cp:contentStatus/>
</cp:coreProperties>
</file>