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<sst xmlns="http://schemas.openxmlformats.org/spreadsheetml/2006/main" count="532" uniqueCount="299">
  <si>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</si>
  <si>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</si>
  <si>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</si>
  <si>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</si>
  <si>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</si>
  <si>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</si>
  <si>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</si>
  <si>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</si>
  <si>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</si>
  <si>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</si>
  <si>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</si>
  <si>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</si>
  <si>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</si>
  <si>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</si>
  <si>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</si>
  <si>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</si>
  <si>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</si>
  <si>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</si>
  <si>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</si>
  <si>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</si>
  <si>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</si>
  <si>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</si>
  <si>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</si>
  <si>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</si>
  <si>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</si>
  <si>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</si>
  <si>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</si>
  <si>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</si>
  <si>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</si>
  <si>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</si>
  <si>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</si>
  <si>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</si>
  <si>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</si>
  <si>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</si>
  <si>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</si>
  <si>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</si>
  <si>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</si>
  <si>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</si>
  <si>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</si>
  <si>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</si>
  <si>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</si>
  <si>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</si>
  <si>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</si>
  <si>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</si>
  <si>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</si>
  <si>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</si>
  <si>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</si>
  <si>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</si>
  <si>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</si>
  <si>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</si>
  <si>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540191301</t>
  </si>
  <si>
    <t>1</t>
  </si>
  <si>
    <t>BIG CUT ASPEN</t>
  </si>
  <si>
    <t>E.H. TULGESTKA &amp; SONS INC.</t>
  </si>
  <si>
    <t>540281201</t>
  </si>
  <si>
    <t>BLUE LINE SPECIAL</t>
  </si>
  <si>
    <t>540331401</t>
  </si>
  <si>
    <t>SNAKE PIT MIX</t>
  </si>
  <si>
    <t>540351401</t>
  </si>
  <si>
    <t>GOSHAWK PINE</t>
  </si>
  <si>
    <t>PRECISION FORESTRY INC</t>
  </si>
  <si>
    <t>540371401</t>
  </si>
  <si>
    <t>GORILLA MOUSE</t>
  </si>
  <si>
    <t>540381401</t>
  </si>
  <si>
    <t>BARRED OWL OAK</t>
  </si>
  <si>
    <t>540411401</t>
  </si>
  <si>
    <t>FERAL CAT OAK DINNER</t>
  </si>
  <si>
    <t>540041401</t>
  </si>
  <si>
    <t>DISTILLED SPIRIT OF 76</t>
  </si>
  <si>
    <t>HINCKA LOGGING LLC</t>
  </si>
  <si>
    <t>540021401</t>
  </si>
  <si>
    <t>MOLSKI TAKE 2 MIX</t>
  </si>
  <si>
    <t>NORTH WOODS LOGGING</t>
  </si>
  <si>
    <t>540091401</t>
  </si>
  <si>
    <t>NEW YORK STRIP ASPEN</t>
  </si>
  <si>
    <t>AJD FOR/PRO</t>
  </si>
  <si>
    <t>540101401</t>
  </si>
  <si>
    <t>RIBEYE MIX</t>
  </si>
  <si>
    <t>FAIRVIEW WOODYARD, LLC</t>
  </si>
  <si>
    <t>540111401</t>
  </si>
  <si>
    <t>T-BONE HARDWOODS</t>
  </si>
  <si>
    <t>540201301</t>
  </si>
  <si>
    <t>TONKEY &amp; HILL MIX</t>
  </si>
  <si>
    <t>540231401</t>
  </si>
  <si>
    <t>TROLL KNOLL MIX</t>
  </si>
  <si>
    <t>540131401</t>
  </si>
  <si>
    <t>FINGER ISLAND ASPEN</t>
  </si>
  <si>
    <t>DONAJKOWSKI TRUCKING</t>
  </si>
  <si>
    <t>540011501</t>
  </si>
  <si>
    <t>N. ALLIS TAKE II</t>
  </si>
  <si>
    <t>540051101</t>
  </si>
  <si>
    <t>2</t>
  </si>
  <si>
    <t>EASY PAYMENT HARDWOOD</t>
  </si>
  <si>
    <t>540081401</t>
  </si>
  <si>
    <t>BLACK MOUNTAIN RP</t>
  </si>
  <si>
    <t>540101301</t>
  </si>
  <si>
    <t>CROWD CONTROL OAK</t>
  </si>
  <si>
    <t>540121701</t>
  </si>
  <si>
    <t>SPRAY HERE PLZ MWR</t>
  </si>
  <si>
    <t>E J &amp; Z TRANSPORT LLC</t>
  </si>
  <si>
    <t>540161301</t>
  </si>
  <si>
    <t>ANGRY FELLER OAK</t>
  </si>
  <si>
    <t>540181401</t>
  </si>
  <si>
    <t>SIRLOIN MIX</t>
  </si>
  <si>
    <t>540181501</t>
  </si>
  <si>
    <t>6 MILE 2 COMBO</t>
  </si>
  <si>
    <t>540191401</t>
  </si>
  <si>
    <t>BRISKET BASKET MIX</t>
  </si>
  <si>
    <t>540221301</t>
  </si>
  <si>
    <t>RIFLE RANGE PINE</t>
  </si>
  <si>
    <t>540231301</t>
  </si>
  <si>
    <t>LEGACY PINE ASPEN</t>
  </si>
  <si>
    <t>540251601</t>
  </si>
  <si>
    <t>QUERCUS BASRA</t>
  </si>
  <si>
    <t>540271501</t>
  </si>
  <si>
    <t>STILL TWITCHEN MIX</t>
  </si>
  <si>
    <t>540281501</t>
  </si>
  <si>
    <t>SALSA SHARK RP</t>
  </si>
  <si>
    <t>540431401</t>
  </si>
  <si>
    <t>MILLERS MIX ON THE ROCKS</t>
  </si>
  <si>
    <t>540461401</t>
  </si>
  <si>
    <t>TIP STEAK MIX</t>
  </si>
  <si>
    <t>WEYERHAEUSER NR COMPANY</t>
  </si>
  <si>
    <t>540521601</t>
  </si>
  <si>
    <t>THIN MINT HARDWOOD</t>
  </si>
  <si>
    <t>540661101</t>
  </si>
  <si>
    <t>WILDLIFE HABITAT RESTORTATION</t>
  </si>
  <si>
    <t>540341501</t>
  </si>
  <si>
    <t>GERRY MANDERSON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</si>
  <si>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</si>
  <si>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</si>
  <si>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</si>
  <si>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</si>
  <si>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</si>
  <si>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</si>
  <si>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</si>
  <si>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</si>
  <si>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NASH FOREST PRODUCT</t>
  </si>
  <si>
    <t>540201601</t>
  </si>
  <si>
    <t>WHATTA BIRCH AGAIN</t>
  </si>
  <si>
    <t>540221501</t>
  </si>
  <si>
    <t>KROUSE GROUSE ASPEN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</si>
  <si>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</si>
  <si>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</si>
  <si>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</si>
  <si>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</si>
  <si>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</si>
  <si>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</si>
  <si>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</si>
  <si>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</si>
  <si>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540381501</t>
  </si>
  <si>
    <t>VOYER POWERLINE MIX</t>
  </si>
  <si>
    <t>CORDES FOREST &amp; FARM LLC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</si>
  <si>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</si>
  <si>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</si>
  <si>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</si>
  <si>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</si>
  <si>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</si>
  <si>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</si>
  <si>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</si>
  <si>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540491501</t>
  </si>
  <si>
    <t>CCC RP TAKE THREE</t>
  </si>
  <si>
    <t>BIEWER FOREST MANAGEMENT, LLC</t>
  </si>
  <si>
    <t>540531501</t>
  </si>
  <si>
    <t>BONE SWAMP MIX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</si>
  <si>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</si>
  <si>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</si>
  <si>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</si>
  <si>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</si>
  <si>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</si>
  <si>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</si>
  <si>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540191601</t>
  </si>
  <si>
    <t>TRAILS JACK PINE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</si>
  <si>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</si>
  <si>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</si>
  <si>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</si>
  <si>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</si>
  <si>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</si>
  <si>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</si>
  <si>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</si>
  <si>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</si>
  <si>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</si>
  <si>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</si>
  <si>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</si>
  <si>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</si>
  <si>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</si>
  <si>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</si>
  <si>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</si>
  <si>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</si>
  <si>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</si>
  <si>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</si>
  <si>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</si>
  <si>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</si>
  <si>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</si>
  <si>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</si>
  <si>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</si>
  <si>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540441601</t>
  </si>
  <si>
    <t>VARIABLE PINE</t>
  </si>
  <si>
    <t>540501501</t>
  </si>
  <si>
    <t>HANDGUN MIX</t>
  </si>
  <si>
    <t>540511501</t>
  </si>
  <si>
    <t>HIGH ROAD RED PINE</t>
  </si>
  <si>
    <t>540521501</t>
  </si>
  <si>
    <t>VICKY GRAHAM LOG JAM</t>
  </si>
  <si>
    <t>540441501</t>
  </si>
  <si>
    <t>MILLER SUCKER</t>
  </si>
  <si>
    <t>540451501</t>
  </si>
  <si>
    <t>RED MILL</t>
  </si>
  <si>
    <t>540021601</t>
  </si>
  <si>
    <t>EURIPIDES PANTS W/SPRUCE&amp;PINE</t>
  </si>
  <si>
    <t>540031501</t>
  </si>
  <si>
    <t>TRAIL 4/9 ASPEN/OAK</t>
  </si>
  <si>
    <t>540031601</t>
  </si>
  <si>
    <t>DOUBLE BUBBLE ASPEN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</si>
  <si>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</si>
  <si>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</si>
  <si>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</si>
  <si>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</si>
  <si>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</si>
  <si>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</si>
  <si>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</si>
  <si>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</si>
  <si>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540091601</t>
  </si>
  <si>
    <t>DOUBLE TAKE HDWD</t>
  </si>
  <si>
    <t>NORTHWEST HARDWOODS, INC.</t>
  </si>
  <si>
    <t>540101601</t>
  </si>
  <si>
    <t>GOSHATTACK RED PINE</t>
  </si>
  <si>
    <t>540121501</t>
  </si>
  <si>
    <t>STEPPED IN ASPEN</t>
  </si>
  <si>
    <t>KNOPF &amp; SONS FOREST PRODUCTS</t>
  </si>
  <si>
    <t>540131601</t>
  </si>
  <si>
    <t>FRUIT FARM RED PINE</t>
  </si>
  <si>
    <t>540141601</t>
  </si>
  <si>
    <t>BOSSMAN JACK PINE</t>
  </si>
  <si>
    <t>540151501</t>
  </si>
  <si>
    <t>GREY COW RP</t>
  </si>
  <si>
    <t>540151601</t>
  </si>
  <si>
    <t>SBW-15</t>
  </si>
  <si>
    <t>540161601</t>
  </si>
  <si>
    <t>ANDOR JUNCTION MIX</t>
  </si>
  <si>
    <t>540171601</t>
  </si>
  <si>
    <t>SPRUCE ROAD MIX</t>
  </si>
  <si>
    <t>540181601</t>
  </si>
  <si>
    <t>PLEASANT VALLEY RP</t>
  </si>
  <si>
    <t>540191501</t>
  </si>
  <si>
    <t>FOUNDATIONAL RED PINE</t>
  </si>
  <si>
    <t>540261501</t>
  </si>
  <si>
    <t>VARIOUS RED PINE</t>
  </si>
  <si>
    <t>540261601</t>
  </si>
  <si>
    <t>TBR MILE MIX</t>
  </si>
  <si>
    <t>540291601</t>
  </si>
  <si>
    <t>SPOTTY SCOTTY PINE</t>
  </si>
  <si>
    <t>540301601</t>
  </si>
  <si>
    <t>OVER UNDER RED PINE</t>
  </si>
  <si>
    <t>540311501</t>
  </si>
  <si>
    <t>PEANUT BUTTER JELLY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</si>
  <si>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</si>
  <si>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</si>
  <si>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</si>
  <si>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</si>
  <si>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</si>
  <si>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</si>
  <si>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</si>
  <si>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</si>
  <si>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540381601</t>
  </si>
  <si>
    <t>HUFFY PUFFY PLOTT PINE</t>
  </si>
  <si>
    <t>540391601</t>
  </si>
  <si>
    <t>NAUTEN MY BACKYARD</t>
  </si>
  <si>
    <t>MICHIGAN LUMBER &amp; WOOD FIBER</t>
  </si>
  <si>
    <t>540401601</t>
  </si>
  <si>
    <t>SQUATTER PINE</t>
  </si>
  <si>
    <t>540421601</t>
  </si>
  <si>
    <t>MAPLECATION</t>
  </si>
  <si>
    <t>540451601</t>
  </si>
  <si>
    <t>SKEETERVILLE ASPEN OAK</t>
  </si>
  <si>
    <t>540461501</t>
  </si>
  <si>
    <t>MOON BOOT</t>
  </si>
  <si>
    <t>540471601</t>
  </si>
  <si>
    <t>628 JABBA THE TOAD SBW MIX</t>
  </si>
  <si>
    <t>540511601</t>
  </si>
  <si>
    <t>2 FOUR D PINE</t>
  </si>
  <si>
    <t>4 GENERATION LOGGING</t>
  </si>
  <si>
    <t>540011601</t>
  </si>
  <si>
    <t>ALPENA STATE SBW</t>
  </si>
  <si>
    <t>540071601</t>
  </si>
  <si>
    <t>HORSEY SAUCE OAK</t>
  </si>
  <si>
    <t>540131501</t>
  </si>
  <si>
    <t>MUSKRAT ATTACKS MIX</t>
  </si>
  <si>
    <t>540221601</t>
  </si>
  <si>
    <t>UGE WINTER ASPEN</t>
  </si>
  <si>
    <t>540371601</t>
  </si>
  <si>
    <t>TIME TRAVELER ASPEN &amp; OAK</t>
  </si>
  <si>
    <t>540081601</t>
  </si>
  <si>
    <t>MARK IT ZERO MIX</t>
  </si>
  <si>
    <t>540211601</t>
  </si>
  <si>
    <t>I 4 C PINE MIX</t>
  </si>
  <si>
    <t>540271601</t>
  </si>
  <si>
    <t>LOST RADIO SBW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</si>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</sst>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11074</v>
      </c>
      <c r="L17" s="30"/>
    </row>
    <row r="18" spans="4:12" ht="12.75">
      <c r="D18" s="12" t="s">
        <v>37</v>
      </c>
      <c r="G18" s="21">
        <f>DSUM(DATABASE,5,U15:U16)</f>
        <v>228760.00000000003</v>
      </c>
      <c r="L18" s="30"/>
    </row>
    <row r="19" spans="4:12" ht="12.75">
      <c r="D19" s="12" t="s">
        <v>34</v>
      </c>
      <c r="G19" s="18">
        <f>DSUM(DATABASE,6,V15:V16)</f>
        <v>12714092.18</v>
      </c>
      <c r="L19" s="30"/>
    </row>
    <row r="20" spans="4:12" ht="12.75">
      <c r="D20" s="12" t="s">
        <v>38</v>
      </c>
      <c r="G20" s="18">
        <f>DSUM(DATABASE,7,W15:W16)</f>
        <v>4886209.429999998</v>
      </c>
      <c r="L20" s="30"/>
    </row>
    <row r="21" spans="4:12" ht="12.75">
      <c r="D21" s="12" t="s">
        <v>35</v>
      </c>
      <c r="E21" s="22"/>
      <c r="F21" s="22"/>
      <c r="G21" s="18">
        <f>+G19-G20</f>
        <v>7827882.750000002</v>
      </c>
      <c r="L21" s="30"/>
    </row>
    <row r="22" spans="4:12" ht="12.75">
      <c r="D22" s="12" t="s">
        <v>44</v>
      </c>
      <c r="E22" s="22"/>
      <c r="F22" s="22"/>
      <c r="G22" s="45">
        <f>+G20/G19</f>
        <v>0.38431445681086746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2.7710646479211727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1421.8</v>
      </c>
      <c r="G31" s="37">
        <v>72505.23</v>
      </c>
      <c r="H31" s="37">
        <v>72505.23</v>
      </c>
      <c r="I31" s="47">
        <v>41737</v>
      </c>
      <c r="J31" s="47">
        <v>42551</v>
      </c>
      <c r="K31" s="47">
        <v>42916</v>
      </c>
      <c r="L31" s="30">
        <v>-57</v>
      </c>
      <c r="M31" s="67" t="s">
        <v>53</v>
      </c>
      <c r="N31" s="48">
        <v>1179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103</v>
      </c>
      <c r="F32" s="1">
        <v>2178.2</v>
      </c>
      <c r="G32" s="37">
        <v>106408.69</v>
      </c>
      <c r="H32" s="37">
        <v>106408.69</v>
      </c>
      <c r="I32" s="47">
        <v>41471</v>
      </c>
      <c r="J32" s="47">
        <v>42185</v>
      </c>
      <c r="K32" s="47">
        <v>42916</v>
      </c>
      <c r="L32" s="30">
        <v>-57</v>
      </c>
      <c r="M32" s="67" t="s">
        <v>53</v>
      </c>
      <c r="N32" s="48">
        <v>1445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18</v>
      </c>
      <c r="F33" s="1">
        <v>308</v>
      </c>
      <c r="G33" s="37">
        <v>9152.45</v>
      </c>
      <c r="H33" s="37">
        <v>9152.44</v>
      </c>
      <c r="I33" s="47">
        <v>42061</v>
      </c>
      <c r="J33" s="47">
        <v>42916</v>
      </c>
      <c r="K33" s="47">
        <v>42916</v>
      </c>
      <c r="L33" s="30">
        <v>-57</v>
      </c>
      <c r="M33" s="67" t="s">
        <v>53</v>
      </c>
      <c r="N33" s="48">
        <v>855</v>
      </c>
      <c r="O33" s="48"/>
      <c r="P33" s="48"/>
      <c r="Q33" s="48"/>
      <c r="R33" s="48"/>
    </row>
    <row r="34" spans="2:18" s="2" customFormat="1" ht="9.75">
      <c r="B34" s="65" t="s">
        <v>58</v>
      </c>
      <c r="C34" s="65" t="s">
        <v>51</v>
      </c>
      <c r="D34" s="46" t="s">
        <v>59</v>
      </c>
      <c r="E34" s="1">
        <v>33</v>
      </c>
      <c r="F34" s="1">
        <v>709.6</v>
      </c>
      <c r="G34" s="37">
        <v>61315.7</v>
      </c>
      <c r="H34" s="37">
        <v>61315.7</v>
      </c>
      <c r="I34" s="47">
        <v>42037</v>
      </c>
      <c r="J34" s="47">
        <v>42916</v>
      </c>
      <c r="K34" s="47">
        <v>42916</v>
      </c>
      <c r="L34" s="30">
        <v>-57</v>
      </c>
      <c r="M34" s="67" t="s">
        <v>60</v>
      </c>
      <c r="N34" s="48">
        <v>879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44</v>
      </c>
      <c r="F35" s="1">
        <v>401.4</v>
      </c>
      <c r="G35" s="37">
        <v>33290.26</v>
      </c>
      <c r="H35" s="37">
        <v>33290.25</v>
      </c>
      <c r="I35" s="47">
        <v>42100</v>
      </c>
      <c r="J35" s="47">
        <v>42916</v>
      </c>
      <c r="K35" s="47">
        <v>42916</v>
      </c>
      <c r="L35" s="30">
        <v>-57</v>
      </c>
      <c r="M35" s="67" t="s">
        <v>60</v>
      </c>
      <c r="N35" s="48">
        <v>816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17</v>
      </c>
      <c r="F36" s="1">
        <v>372.8</v>
      </c>
      <c r="G36" s="37">
        <v>10999</v>
      </c>
      <c r="H36" s="37">
        <v>10999</v>
      </c>
      <c r="I36" s="47">
        <v>42100</v>
      </c>
      <c r="J36" s="47">
        <v>42916</v>
      </c>
      <c r="K36" s="47">
        <v>42916</v>
      </c>
      <c r="L36" s="30">
        <v>-57</v>
      </c>
      <c r="M36" s="67" t="s">
        <v>60</v>
      </c>
      <c r="N36" s="48">
        <v>816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39</v>
      </c>
      <c r="F37" s="1">
        <v>1023.6</v>
      </c>
      <c r="G37" s="37">
        <v>70437.88</v>
      </c>
      <c r="H37" s="37">
        <v>70437.87</v>
      </c>
      <c r="I37" s="47">
        <v>42121</v>
      </c>
      <c r="J37" s="47">
        <v>42916</v>
      </c>
      <c r="K37" s="47">
        <v>42916</v>
      </c>
      <c r="L37" s="30">
        <v>-57</v>
      </c>
      <c r="M37" s="67" t="s">
        <v>60</v>
      </c>
      <c r="N37" s="48">
        <v>795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51</v>
      </c>
      <c r="D38" s="46" t="s">
        <v>68</v>
      </c>
      <c r="E38" s="1">
        <v>250</v>
      </c>
      <c r="F38" s="1">
        <v>4868.4</v>
      </c>
      <c r="G38" s="37">
        <v>240005.2</v>
      </c>
      <c r="H38" s="37">
        <v>240005.2</v>
      </c>
      <c r="I38" s="47">
        <v>42184</v>
      </c>
      <c r="J38" s="47">
        <v>43039</v>
      </c>
      <c r="K38" s="47">
        <v>43039</v>
      </c>
      <c r="L38" s="30">
        <v>66</v>
      </c>
      <c r="M38" s="67" t="s">
        <v>69</v>
      </c>
      <c r="N38" s="48">
        <v>855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51</v>
      </c>
      <c r="D39" s="46" t="s">
        <v>71</v>
      </c>
      <c r="E39" s="1">
        <v>175</v>
      </c>
      <c r="F39" s="1">
        <v>5051.8</v>
      </c>
      <c r="G39" s="37">
        <v>260793.75</v>
      </c>
      <c r="H39" s="37">
        <v>79550.8</v>
      </c>
      <c r="I39" s="47">
        <v>42164</v>
      </c>
      <c r="J39" s="47">
        <v>43100</v>
      </c>
      <c r="K39" s="47">
        <v>43100</v>
      </c>
      <c r="L39" s="30">
        <v>127</v>
      </c>
      <c r="M39" s="67" t="s">
        <v>72</v>
      </c>
      <c r="N39" s="48">
        <v>936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30</v>
      </c>
      <c r="F40" s="1">
        <v>1005.8</v>
      </c>
      <c r="G40" s="37">
        <v>44849.65</v>
      </c>
      <c r="H40" s="37">
        <v>44849.64</v>
      </c>
      <c r="I40" s="47">
        <v>42177</v>
      </c>
      <c r="J40" s="47">
        <v>43100</v>
      </c>
      <c r="K40" s="47">
        <v>43100</v>
      </c>
      <c r="L40" s="30">
        <v>127</v>
      </c>
      <c r="M40" s="67" t="s">
        <v>75</v>
      </c>
      <c r="N40" s="48">
        <v>923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87</v>
      </c>
      <c r="F41" s="1">
        <v>1768</v>
      </c>
      <c r="G41" s="37">
        <v>76032.1</v>
      </c>
      <c r="H41" s="37">
        <v>35735.08</v>
      </c>
      <c r="I41" s="47">
        <v>42184</v>
      </c>
      <c r="J41" s="47">
        <v>43100</v>
      </c>
      <c r="K41" s="47">
        <v>43100</v>
      </c>
      <c r="L41" s="5">
        <v>127</v>
      </c>
      <c r="M41" s="46" t="s">
        <v>78</v>
      </c>
      <c r="N41" s="2">
        <v>916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118</v>
      </c>
      <c r="F42" s="1">
        <v>2799.2</v>
      </c>
      <c r="G42" s="37">
        <v>142568.79</v>
      </c>
      <c r="H42" s="37">
        <v>129737.59</v>
      </c>
      <c r="I42" s="47">
        <v>42178</v>
      </c>
      <c r="J42" s="47">
        <v>43100</v>
      </c>
      <c r="K42" s="47">
        <v>43100</v>
      </c>
      <c r="L42" s="30">
        <v>127</v>
      </c>
      <c r="M42" s="67" t="s">
        <v>53</v>
      </c>
      <c r="N42" s="48">
        <v>922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124</v>
      </c>
      <c r="F43" s="1">
        <v>1815.4</v>
      </c>
      <c r="G43" s="37">
        <v>184855.94</v>
      </c>
      <c r="H43" s="37">
        <v>36971.19</v>
      </c>
      <c r="I43" s="47">
        <v>41744</v>
      </c>
      <c r="J43" s="47">
        <v>42551</v>
      </c>
      <c r="K43" s="47">
        <v>43100</v>
      </c>
      <c r="L43" s="30">
        <v>127</v>
      </c>
      <c r="M43" s="67" t="s">
        <v>60</v>
      </c>
      <c r="N43" s="48">
        <v>1356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95</v>
      </c>
      <c r="F44" s="1">
        <v>2473.8</v>
      </c>
      <c r="G44" s="37">
        <v>158954.31</v>
      </c>
      <c r="H44" s="37">
        <v>38149.03</v>
      </c>
      <c r="I44" s="47">
        <v>42164</v>
      </c>
      <c r="J44" s="47">
        <v>43100</v>
      </c>
      <c r="K44" s="47">
        <v>43100</v>
      </c>
      <c r="L44" s="30">
        <v>127</v>
      </c>
      <c r="M44" s="67" t="s">
        <v>53</v>
      </c>
      <c r="N44" s="48">
        <v>936</v>
      </c>
      <c r="O44" s="48"/>
      <c r="P44" s="48"/>
      <c r="Q44" s="48"/>
      <c r="R44" s="48"/>
    </row>
    <row r="45" spans="2:18" s="2" customFormat="1" ht="9.75">
      <c r="B45" s="65" t="s">
        <v>85</v>
      </c>
      <c r="C45" s="65" t="s">
        <v>51</v>
      </c>
      <c r="D45" s="2" t="s">
        <v>86</v>
      </c>
      <c r="E45" s="1">
        <v>38</v>
      </c>
      <c r="F45" s="1">
        <v>898.4</v>
      </c>
      <c r="G45" s="37">
        <v>38923.46</v>
      </c>
      <c r="H45" s="37">
        <v>5560.5</v>
      </c>
      <c r="I45" s="47">
        <v>41989</v>
      </c>
      <c r="J45" s="47">
        <v>42825</v>
      </c>
      <c r="K45" s="47">
        <v>43190</v>
      </c>
      <c r="L45" s="30">
        <v>217</v>
      </c>
      <c r="M45" s="67" t="s">
        <v>87</v>
      </c>
      <c r="N45" s="48">
        <v>1201</v>
      </c>
      <c r="O45" s="48"/>
      <c r="P45" s="48"/>
      <c r="Q45" s="48"/>
      <c r="R45" s="48"/>
    </row>
    <row r="46" spans="2:18" s="2" customFormat="1" ht="9.75">
      <c r="B46" s="65" t="s">
        <v>88</v>
      </c>
      <c r="C46" s="65" t="s">
        <v>51</v>
      </c>
      <c r="D46" s="2" t="s">
        <v>89</v>
      </c>
      <c r="E46" s="1">
        <v>33</v>
      </c>
      <c r="F46" s="1">
        <v>1137.4</v>
      </c>
      <c r="G46" s="37">
        <v>48989.56</v>
      </c>
      <c r="H46" s="37">
        <v>48989.56</v>
      </c>
      <c r="I46" s="47">
        <v>42380</v>
      </c>
      <c r="J46" s="47">
        <v>43281</v>
      </c>
      <c r="K46" s="47">
        <v>43281</v>
      </c>
      <c r="L46" s="30">
        <v>308</v>
      </c>
      <c r="M46" s="67" t="s">
        <v>53</v>
      </c>
      <c r="N46" s="48">
        <v>901</v>
      </c>
      <c r="O46" s="48"/>
      <c r="P46" s="48"/>
      <c r="Q46" s="48"/>
      <c r="R46" s="48"/>
    </row>
    <row r="47" spans="2:18" s="2" customFormat="1" ht="9.75">
      <c r="B47" s="65" t="s">
        <v>90</v>
      </c>
      <c r="C47" s="65" t="s">
        <v>91</v>
      </c>
      <c r="D47" s="2" t="s">
        <v>92</v>
      </c>
      <c r="E47" s="1">
        <v>315</v>
      </c>
      <c r="F47" s="1">
        <v>5430.2</v>
      </c>
      <c r="G47" s="37">
        <v>261815.35</v>
      </c>
      <c r="H47" s="37">
        <v>252356.44</v>
      </c>
      <c r="I47" s="47">
        <v>41120</v>
      </c>
      <c r="J47" s="47">
        <v>42185</v>
      </c>
      <c r="K47" s="47">
        <v>43281</v>
      </c>
      <c r="L47" s="30">
        <v>308</v>
      </c>
      <c r="M47" s="67" t="s">
        <v>60</v>
      </c>
      <c r="N47" s="48">
        <v>2161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169</v>
      </c>
      <c r="F48" s="1">
        <v>3926.8</v>
      </c>
      <c r="G48" s="37">
        <v>703134.15</v>
      </c>
      <c r="H48" s="37">
        <v>147974.92</v>
      </c>
      <c r="I48" s="47">
        <v>42121</v>
      </c>
      <c r="J48" s="47">
        <v>42916</v>
      </c>
      <c r="K48" s="47">
        <v>43281</v>
      </c>
      <c r="L48" s="30">
        <v>308</v>
      </c>
      <c r="M48" s="67" t="s">
        <v>60</v>
      </c>
      <c r="N48" s="48">
        <v>1160</v>
      </c>
      <c r="O48" s="48"/>
      <c r="P48" s="48"/>
      <c r="Q48" s="48"/>
      <c r="R48" s="48"/>
    </row>
    <row r="49" spans="2:18" s="2" customFormat="1" ht="9.75">
      <c r="B49" s="65" t="s">
        <v>95</v>
      </c>
      <c r="C49" s="65" t="s">
        <v>51</v>
      </c>
      <c r="D49" s="2" t="s">
        <v>96</v>
      </c>
      <c r="E49" s="1">
        <v>135</v>
      </c>
      <c r="F49" s="1">
        <v>1626.2</v>
      </c>
      <c r="G49" s="37">
        <v>118168.15</v>
      </c>
      <c r="H49" s="37">
        <v>49088.09</v>
      </c>
      <c r="I49" s="47">
        <v>41772</v>
      </c>
      <c r="J49" s="47">
        <v>42551</v>
      </c>
      <c r="K49" s="47">
        <v>43281</v>
      </c>
      <c r="L49" s="30">
        <v>308</v>
      </c>
      <c r="M49" s="67" t="s">
        <v>60</v>
      </c>
      <c r="N49" s="48">
        <v>1509</v>
      </c>
      <c r="O49" s="48"/>
      <c r="P49" s="48"/>
      <c r="Q49" s="48"/>
      <c r="R49" s="48"/>
    </row>
    <row r="50" spans="2:18" s="2" customFormat="1" ht="9.75">
      <c r="B50" s="65" t="s">
        <v>97</v>
      </c>
      <c r="C50" s="65" t="s">
        <v>51</v>
      </c>
      <c r="D50" s="2" t="s">
        <v>98</v>
      </c>
      <c r="E50" s="1">
        <v>60.6</v>
      </c>
      <c r="F50" s="1">
        <v>634</v>
      </c>
      <c r="G50" s="37">
        <v>32114.1</v>
      </c>
      <c r="H50" s="37">
        <v>15312</v>
      </c>
      <c r="I50" s="47">
        <v>42912</v>
      </c>
      <c r="J50" s="47">
        <v>43281</v>
      </c>
      <c r="K50" s="47">
        <v>43281</v>
      </c>
      <c r="L50" s="30">
        <v>308</v>
      </c>
      <c r="M50" s="67" t="s">
        <v>99</v>
      </c>
      <c r="N50" s="48">
        <v>369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83</v>
      </c>
      <c r="F51" s="1">
        <v>1661.8</v>
      </c>
      <c r="G51" s="37">
        <v>59431.95</v>
      </c>
      <c r="H51" s="37">
        <v>12920</v>
      </c>
      <c r="I51" s="47">
        <v>41744</v>
      </c>
      <c r="J51" s="47">
        <v>42551</v>
      </c>
      <c r="K51" s="47">
        <v>43281</v>
      </c>
      <c r="L51" s="30">
        <v>308</v>
      </c>
      <c r="M51" s="67" t="s">
        <v>60</v>
      </c>
      <c r="N51" s="48">
        <v>1537</v>
      </c>
      <c r="O51" s="48"/>
      <c r="P51" s="48"/>
      <c r="Q51" s="48"/>
      <c r="R51" s="48"/>
    </row>
    <row r="52" spans="2:18" s="2" customFormat="1" ht="9.75">
      <c r="B52" s="65" t="s">
        <v>102</v>
      </c>
      <c r="C52" s="65" t="s">
        <v>51</v>
      </c>
      <c r="D52" s="2" t="s">
        <v>103</v>
      </c>
      <c r="E52" s="1">
        <v>151</v>
      </c>
      <c r="F52" s="1">
        <v>2047.4</v>
      </c>
      <c r="G52" s="37">
        <v>111385.41</v>
      </c>
      <c r="H52" s="37">
        <v>87147.23</v>
      </c>
      <c r="I52" s="47">
        <v>42044</v>
      </c>
      <c r="J52" s="47">
        <v>42916</v>
      </c>
      <c r="K52" s="47">
        <v>43281</v>
      </c>
      <c r="L52" s="30">
        <v>308</v>
      </c>
      <c r="M52" s="67" t="s">
        <v>53</v>
      </c>
      <c r="N52" s="48">
        <v>1237</v>
      </c>
      <c r="O52" s="48"/>
      <c r="P52" s="48"/>
      <c r="Q52" s="48"/>
      <c r="R52" s="48"/>
    </row>
    <row r="53" spans="2:18" s="2" customFormat="1" ht="9.75">
      <c r="B53" s="65" t="s">
        <v>104</v>
      </c>
      <c r="C53" s="65" t="s">
        <v>51</v>
      </c>
      <c r="D53" s="2" t="s">
        <v>105</v>
      </c>
      <c r="E53" s="1">
        <v>93</v>
      </c>
      <c r="F53" s="1">
        <v>1293.2</v>
      </c>
      <c r="G53" s="37">
        <v>55232.25</v>
      </c>
      <c r="H53" s="37">
        <v>5523.23</v>
      </c>
      <c r="I53" s="47">
        <v>42376</v>
      </c>
      <c r="J53" s="47">
        <v>43281</v>
      </c>
      <c r="K53" s="47">
        <v>43281</v>
      </c>
      <c r="L53" s="30">
        <v>308</v>
      </c>
      <c r="M53" s="67" t="s">
        <v>75</v>
      </c>
      <c r="N53" s="48">
        <v>905</v>
      </c>
      <c r="O53" s="48"/>
      <c r="P53" s="48"/>
      <c r="Q53" s="48"/>
      <c r="R53" s="48"/>
    </row>
    <row r="54" spans="2:18" s="2" customFormat="1" ht="9.75">
      <c r="B54" s="65" t="s">
        <v>106</v>
      </c>
      <c r="C54" s="65" t="s">
        <v>51</v>
      </c>
      <c r="D54" s="2" t="s">
        <v>107</v>
      </c>
      <c r="E54" s="1">
        <v>353</v>
      </c>
      <c r="F54" s="1">
        <v>8091.4</v>
      </c>
      <c r="G54" s="37">
        <v>525540.29</v>
      </c>
      <c r="H54" s="37">
        <v>225982.33</v>
      </c>
      <c r="I54" s="47">
        <v>42114</v>
      </c>
      <c r="J54" s="47">
        <v>43281</v>
      </c>
      <c r="K54" s="47">
        <v>43281</v>
      </c>
      <c r="L54" s="30">
        <v>308</v>
      </c>
      <c r="M54" s="67" t="s">
        <v>53</v>
      </c>
      <c r="N54" s="48">
        <v>1167</v>
      </c>
      <c r="O54" s="48"/>
      <c r="P54" s="48"/>
      <c r="Q54" s="48"/>
      <c r="R54" s="48"/>
    </row>
    <row r="55" spans="2:18" s="2" customFormat="1" ht="9.75">
      <c r="B55" s="65" t="s">
        <v>108</v>
      </c>
      <c r="C55" s="65" t="s">
        <v>51</v>
      </c>
      <c r="D55" s="2" t="s">
        <v>109</v>
      </c>
      <c r="E55" s="1">
        <v>119</v>
      </c>
      <c r="F55" s="1">
        <v>2132.6</v>
      </c>
      <c r="G55" s="37">
        <v>96096.16</v>
      </c>
      <c r="H55" s="37">
        <v>96096.17</v>
      </c>
      <c r="I55" s="47">
        <v>41744</v>
      </c>
      <c r="J55" s="47">
        <v>42551</v>
      </c>
      <c r="K55" s="47">
        <v>43281</v>
      </c>
      <c r="L55" s="30">
        <v>308</v>
      </c>
      <c r="M55" s="67" t="s">
        <v>60</v>
      </c>
      <c r="N55" s="48">
        <v>1537</v>
      </c>
      <c r="O55" s="48"/>
      <c r="P55" s="48"/>
      <c r="Q55" s="48"/>
      <c r="R55" s="48"/>
    </row>
    <row r="56" spans="2:18" s="2" customFormat="1" ht="9.75">
      <c r="B56" s="65" t="s">
        <v>110</v>
      </c>
      <c r="C56" s="65" t="s">
        <v>51</v>
      </c>
      <c r="D56" s="2" t="s">
        <v>111</v>
      </c>
      <c r="E56" s="1">
        <v>20</v>
      </c>
      <c r="F56" s="1">
        <v>454.2</v>
      </c>
      <c r="G56" s="37">
        <v>11843.85</v>
      </c>
      <c r="H56" s="37">
        <v>11843.85</v>
      </c>
      <c r="I56" s="47">
        <v>41807</v>
      </c>
      <c r="J56" s="47">
        <v>42551</v>
      </c>
      <c r="K56" s="47">
        <v>43281</v>
      </c>
      <c r="L56" s="30">
        <v>308</v>
      </c>
      <c r="M56" s="67" t="s">
        <v>60</v>
      </c>
      <c r="N56" s="48">
        <v>1474</v>
      </c>
      <c r="O56" s="48"/>
      <c r="P56" s="48"/>
      <c r="Q56" s="48"/>
      <c r="R56" s="48"/>
    </row>
    <row r="57" spans="2:18" s="2" customFormat="1" ht="9.75">
      <c r="B57" s="65" t="s">
        <v>112</v>
      </c>
      <c r="C57" s="65" t="s">
        <v>51</v>
      </c>
      <c r="D57" s="2" t="s">
        <v>113</v>
      </c>
      <c r="E57" s="1">
        <v>60.3</v>
      </c>
      <c r="F57" s="1">
        <v>416</v>
      </c>
      <c r="G57" s="37">
        <v>16368.28</v>
      </c>
      <c r="H57" s="37">
        <v>1636.83</v>
      </c>
      <c r="I57" s="47">
        <v>42767</v>
      </c>
      <c r="J57" s="47">
        <v>43281</v>
      </c>
      <c r="K57" s="47">
        <v>43281</v>
      </c>
      <c r="L57" s="30">
        <v>308</v>
      </c>
      <c r="M57" s="67" t="s">
        <v>60</v>
      </c>
      <c r="N57" s="48">
        <v>514</v>
      </c>
      <c r="O57" s="48"/>
      <c r="P57" s="48"/>
      <c r="Q57" s="48"/>
      <c r="R57" s="48"/>
    </row>
    <row r="58" spans="2:18" s="2" customFormat="1" ht="9.75">
      <c r="B58" s="65" t="s">
        <v>114</v>
      </c>
      <c r="C58" s="65" t="s">
        <v>51</v>
      </c>
      <c r="D58" s="2" t="s">
        <v>115</v>
      </c>
      <c r="E58" s="1">
        <v>131</v>
      </c>
      <c r="F58" s="1">
        <v>1890.8</v>
      </c>
      <c r="G58" s="37">
        <v>64872.15</v>
      </c>
      <c r="H58" s="37">
        <v>6487.22</v>
      </c>
      <c r="I58" s="47">
        <v>42437</v>
      </c>
      <c r="J58" s="47">
        <v>43281</v>
      </c>
      <c r="K58" s="47">
        <v>43281</v>
      </c>
      <c r="L58" s="30">
        <v>308</v>
      </c>
      <c r="M58" s="67" t="s">
        <v>60</v>
      </c>
      <c r="N58" s="48">
        <v>844</v>
      </c>
      <c r="O58" s="48"/>
      <c r="P58" s="48"/>
      <c r="Q58" s="48"/>
      <c r="R58" s="48"/>
    </row>
    <row r="59" spans="2:18" s="2" customFormat="1" ht="9.75">
      <c r="B59" s="65" t="s">
        <v>116</v>
      </c>
      <c r="C59" s="65" t="s">
        <v>51</v>
      </c>
      <c r="D59" s="2" t="s">
        <v>117</v>
      </c>
      <c r="E59" s="1">
        <v>17</v>
      </c>
      <c r="F59" s="1">
        <v>248.6</v>
      </c>
      <c r="G59" s="37">
        <v>14691.1</v>
      </c>
      <c r="H59" s="37">
        <v>1469.11</v>
      </c>
      <c r="I59" s="47">
        <v>42536</v>
      </c>
      <c r="J59" s="47">
        <v>43281</v>
      </c>
      <c r="K59" s="47">
        <v>43281</v>
      </c>
      <c r="L59" s="30">
        <v>308</v>
      </c>
      <c r="M59" s="67" t="s">
        <v>60</v>
      </c>
      <c r="N59" s="48">
        <v>745</v>
      </c>
      <c r="O59" s="48"/>
      <c r="P59" s="48"/>
      <c r="Q59" s="48"/>
      <c r="R59" s="48"/>
    </row>
    <row r="60" spans="2:18" s="2" customFormat="1" ht="9.75">
      <c r="B60" s="65" t="s">
        <v>118</v>
      </c>
      <c r="C60" s="65" t="s">
        <v>51</v>
      </c>
      <c r="D60" s="2" t="s">
        <v>119</v>
      </c>
      <c r="E60" s="1">
        <v>207</v>
      </c>
      <c r="F60" s="1">
        <v>3534.4</v>
      </c>
      <c r="G60" s="37">
        <v>122746.05</v>
      </c>
      <c r="H60" s="37">
        <v>45247.33</v>
      </c>
      <c r="I60" s="47">
        <v>42101</v>
      </c>
      <c r="J60" s="47">
        <v>42916</v>
      </c>
      <c r="K60" s="47">
        <v>43281</v>
      </c>
      <c r="L60" s="30">
        <v>308</v>
      </c>
      <c r="M60" s="67" t="s">
        <v>78</v>
      </c>
      <c r="N60" s="48">
        <v>1180</v>
      </c>
      <c r="O60" s="48"/>
      <c r="P60" s="48"/>
      <c r="Q60" s="48"/>
      <c r="R60" s="48"/>
    </row>
    <row r="61" spans="2:18" s="2" customFormat="1" ht="9.75">
      <c r="B61" s="65" t="s">
        <v>120</v>
      </c>
      <c r="C61" s="65" t="s">
        <v>51</v>
      </c>
      <c r="D61" s="2" t="s">
        <v>121</v>
      </c>
      <c r="E61" s="1">
        <v>133</v>
      </c>
      <c r="F61" s="1">
        <v>2408.6</v>
      </c>
      <c r="G61" s="37">
        <v>132472.86</v>
      </c>
      <c r="H61" s="37">
        <v>132472.86</v>
      </c>
      <c r="I61" s="47">
        <v>42045</v>
      </c>
      <c r="J61" s="47">
        <v>43281</v>
      </c>
      <c r="K61" s="47">
        <v>43281</v>
      </c>
      <c r="L61" s="30">
        <v>308</v>
      </c>
      <c r="M61" s="67" t="s">
        <v>122</v>
      </c>
      <c r="N61" s="48">
        <v>1236</v>
      </c>
      <c r="O61" s="48"/>
      <c r="P61" s="48"/>
      <c r="Q61" s="48"/>
      <c r="R61" s="48"/>
    </row>
    <row r="62" spans="2:18" s="2" customFormat="1" ht="9.75">
      <c r="B62" s="65" t="s">
        <v>123</v>
      </c>
      <c r="C62" s="65" t="s">
        <v>51</v>
      </c>
      <c r="D62" s="2" t="s">
        <v>124</v>
      </c>
      <c r="E62" s="1">
        <v>23.6</v>
      </c>
      <c r="F62" s="1">
        <v>208</v>
      </c>
      <c r="G62" s="37">
        <v>7884.46</v>
      </c>
      <c r="H62" s="37">
        <v>788.45</v>
      </c>
      <c r="I62" s="47">
        <v>42745</v>
      </c>
      <c r="J62" s="47">
        <v>43281</v>
      </c>
      <c r="K62" s="47">
        <v>43281</v>
      </c>
      <c r="L62" s="30">
        <v>308</v>
      </c>
      <c r="M62" s="67" t="s">
        <v>60</v>
      </c>
      <c r="N62" s="48">
        <v>536</v>
      </c>
      <c r="O62" s="48"/>
      <c r="P62" s="48"/>
      <c r="Q62" s="48"/>
      <c r="R62" s="48"/>
    </row>
    <row r="63" spans="2:18" s="2" customFormat="1" ht="9.75">
      <c r="B63" s="65" t="s">
        <v>125</v>
      </c>
      <c r="C63" s="65" t="s">
        <v>91</v>
      </c>
      <c r="D63" s="2" t="s">
        <v>126</v>
      </c>
      <c r="E63" s="1">
        <v>117</v>
      </c>
      <c r="F63" s="1">
        <v>1940</v>
      </c>
      <c r="G63" s="37">
        <v>47891.02</v>
      </c>
      <c r="H63" s="37">
        <v>6841.57</v>
      </c>
      <c r="I63" s="47">
        <v>41380</v>
      </c>
      <c r="J63" s="47">
        <v>42185</v>
      </c>
      <c r="K63" s="47">
        <v>43281</v>
      </c>
      <c r="L63" s="30">
        <v>308</v>
      </c>
      <c r="M63" s="67" t="s">
        <v>60</v>
      </c>
      <c r="N63" s="48">
        <v>1901</v>
      </c>
      <c r="O63" s="48"/>
      <c r="P63" s="48"/>
      <c r="Q63" s="48"/>
      <c r="R63" s="48"/>
    </row>
    <row r="64" spans="2:18" s="2" customFormat="1" ht="9.75">
      <c r="B64" s="65" t="s">
        <v>127</v>
      </c>
      <c r="C64" s="65" t="s">
        <v>51</v>
      </c>
      <c r="D64" s="2" t="s">
        <v>128</v>
      </c>
      <c r="E64" s="1">
        <v>158</v>
      </c>
      <c r="F64" s="1">
        <v>3775.4</v>
      </c>
      <c r="G64" s="37">
        <v>151296.3</v>
      </c>
      <c r="H64" s="37">
        <v>15129.63</v>
      </c>
      <c r="I64" s="47">
        <v>42627</v>
      </c>
      <c r="J64" s="47">
        <v>43373</v>
      </c>
      <c r="K64" s="47">
        <v>43373</v>
      </c>
      <c r="L64" s="30">
        <v>400</v>
      </c>
      <c r="M64" s="67" t="s">
        <v>60</v>
      </c>
      <c r="N64" s="48">
        <v>746</v>
      </c>
      <c r="O64" s="48"/>
      <c r="P64" s="48"/>
      <c r="Q64" s="48"/>
      <c r="R64" s="48"/>
    </row>
    <row r="65" spans="2:18" s="2" customFormat="1" ht="9.75">
      <c r="B65" s="65" t="s">
        <v>129</v>
      </c>
      <c r="C65" s="65" t="s">
        <v>51</v>
      </c>
      <c r="D65" s="2" t="s">
        <v>130</v>
      </c>
      <c r="E65" s="1">
        <v>78</v>
      </c>
      <c r="F65" s="1">
        <v>2412.6</v>
      </c>
      <c r="G65" s="37">
        <v>154446.7</v>
      </c>
      <c r="H65" s="37">
        <v>15444.67</v>
      </c>
      <c r="I65" s="47">
        <v>42416</v>
      </c>
      <c r="J65" s="47">
        <v>43465</v>
      </c>
      <c r="K65" s="47">
        <v>43465</v>
      </c>
      <c r="L65" s="30">
        <v>492</v>
      </c>
      <c r="M65" s="67" t="s">
        <v>60</v>
      </c>
      <c r="N65" s="48">
        <v>1049</v>
      </c>
      <c r="O65" s="48"/>
      <c r="P65" s="48"/>
      <c r="Q65" s="48"/>
      <c r="R65" s="48"/>
    </row>
    <row r="66" spans="2:18" s="2" customFormat="1" ht="9.75">
      <c r="B66" s="65" t="s">
        <v>131</v>
      </c>
      <c r="C66" s="65" t="s">
        <v>51</v>
      </c>
      <c r="D66" s="2" t="s">
        <v>132</v>
      </c>
      <c r="E66" s="1">
        <v>113</v>
      </c>
      <c r="F66" s="1">
        <v>2521</v>
      </c>
      <c r="G66" s="37">
        <v>105328.86</v>
      </c>
      <c r="H66" s="37">
        <v>67410.46</v>
      </c>
      <c r="I66" s="47">
        <v>42401</v>
      </c>
      <c r="J66" s="47">
        <v>43465</v>
      </c>
      <c r="K66" s="47">
        <v>43465</v>
      </c>
      <c r="L66" s="30">
        <v>492</v>
      </c>
      <c r="M66" s="67" t="s">
        <v>53</v>
      </c>
      <c r="N66" s="48">
        <v>1064</v>
      </c>
      <c r="O66" s="48"/>
      <c r="P66" s="48"/>
      <c r="Q66" s="48"/>
      <c r="R66" s="48"/>
    </row>
    <row r="67" spans="2:18" s="2" customFormat="1" ht="9.75">
      <c r="B67" s="65" t="s">
        <v>133</v>
      </c>
      <c r="C67" s="65" t="s">
        <v>51</v>
      </c>
      <c r="D67" s="2" t="s">
        <v>134</v>
      </c>
      <c r="E67" s="1">
        <v>90</v>
      </c>
      <c r="F67" s="1">
        <v>1641.2</v>
      </c>
      <c r="G67" s="37">
        <v>79250.92</v>
      </c>
      <c r="H67" s="37">
        <v>41210.48</v>
      </c>
      <c r="I67" s="47">
        <v>42401</v>
      </c>
      <c r="J67" s="47">
        <v>43465</v>
      </c>
      <c r="K67" s="47">
        <v>43465</v>
      </c>
      <c r="L67" s="30">
        <v>492</v>
      </c>
      <c r="M67" s="67" t="s">
        <v>53</v>
      </c>
      <c r="N67" s="48">
        <v>1064</v>
      </c>
      <c r="O67" s="48"/>
      <c r="P67" s="48"/>
      <c r="Q67" s="48"/>
      <c r="R67" s="48"/>
    </row>
    <row r="68" spans="2:18" s="2" customFormat="1" ht="9.75">
      <c r="B68" s="65" t="s">
        <v>135</v>
      </c>
      <c r="C68" s="65" t="s">
        <v>51</v>
      </c>
      <c r="D68" s="2" t="s">
        <v>136</v>
      </c>
      <c r="E68" s="1">
        <v>58</v>
      </c>
      <c r="F68" s="1">
        <v>1381.2</v>
      </c>
      <c r="G68" s="37">
        <v>66519.92</v>
      </c>
      <c r="H68" s="37">
        <v>37251.15</v>
      </c>
      <c r="I68" s="47">
        <v>42639</v>
      </c>
      <c r="J68" s="47">
        <v>43465</v>
      </c>
      <c r="K68" s="47">
        <v>43465</v>
      </c>
      <c r="L68" s="30">
        <v>492</v>
      </c>
      <c r="M68" s="67" t="s">
        <v>137</v>
      </c>
      <c r="N68" s="48">
        <v>826</v>
      </c>
      <c r="O68" s="48"/>
      <c r="P68" s="48"/>
      <c r="Q68" s="48"/>
      <c r="R68" s="48"/>
    </row>
    <row r="69" spans="2:18" s="2" customFormat="1" ht="9.75">
      <c r="B69" s="65" t="s">
        <v>138</v>
      </c>
      <c r="C69" s="65" t="s">
        <v>51</v>
      </c>
      <c r="D69" s="2" t="s">
        <v>139</v>
      </c>
      <c r="E69" s="1">
        <v>19</v>
      </c>
      <c r="F69" s="1">
        <v>412</v>
      </c>
      <c r="G69" s="37">
        <v>13740</v>
      </c>
      <c r="H69" s="37">
        <v>1374</v>
      </c>
      <c r="I69" s="47">
        <v>42506</v>
      </c>
      <c r="J69" s="47">
        <v>43465</v>
      </c>
      <c r="K69" s="47">
        <v>43465</v>
      </c>
      <c r="L69" s="30">
        <v>492</v>
      </c>
      <c r="M69" s="67" t="s">
        <v>60</v>
      </c>
      <c r="N69" s="48">
        <v>959</v>
      </c>
      <c r="O69" s="48"/>
      <c r="P69" s="48"/>
      <c r="Q69" s="48"/>
      <c r="R69" s="48"/>
    </row>
    <row r="70" spans="2:18" s="2" customFormat="1" ht="9.75">
      <c r="B70" s="65" t="s">
        <v>140</v>
      </c>
      <c r="C70" s="65" t="s">
        <v>51</v>
      </c>
      <c r="D70" s="2" t="s">
        <v>141</v>
      </c>
      <c r="E70" s="1">
        <v>34</v>
      </c>
      <c r="F70" s="1">
        <v>1481.4</v>
      </c>
      <c r="G70" s="37">
        <v>51556.5</v>
      </c>
      <c r="H70" s="37">
        <v>5155.65</v>
      </c>
      <c r="I70" s="47">
        <v>42611</v>
      </c>
      <c r="J70" s="47">
        <v>43465</v>
      </c>
      <c r="K70" s="47">
        <v>43465</v>
      </c>
      <c r="L70" s="30">
        <v>492</v>
      </c>
      <c r="M70" s="67" t="s">
        <v>60</v>
      </c>
      <c r="N70" s="48">
        <v>854</v>
      </c>
      <c r="O70" s="48"/>
      <c r="P70" s="48"/>
      <c r="Q70" s="48"/>
      <c r="R70" s="48"/>
    </row>
    <row r="71" spans="2:18" s="2" customFormat="1" ht="9.75">
      <c r="B71" s="65" t="s">
        <v>142</v>
      </c>
      <c r="C71" s="65" t="s">
        <v>51</v>
      </c>
      <c r="D71" s="2" t="s">
        <v>143</v>
      </c>
      <c r="E71" s="1">
        <v>64</v>
      </c>
      <c r="F71" s="1">
        <v>1520.4</v>
      </c>
      <c r="G71" s="37">
        <v>60454.04</v>
      </c>
      <c r="H71" s="37">
        <v>48967.77</v>
      </c>
      <c r="I71" s="47">
        <v>42607</v>
      </c>
      <c r="J71" s="47">
        <v>43465</v>
      </c>
      <c r="K71" s="47">
        <v>43465</v>
      </c>
      <c r="L71" s="30">
        <v>492</v>
      </c>
      <c r="M71" s="67" t="s">
        <v>53</v>
      </c>
      <c r="N71" s="48">
        <v>858</v>
      </c>
      <c r="O71" s="48"/>
      <c r="P71" s="48"/>
      <c r="Q71" s="48"/>
      <c r="R71" s="48"/>
    </row>
    <row r="72" spans="2:18" s="2" customFormat="1" ht="9.75">
      <c r="B72" s="65" t="s">
        <v>144</v>
      </c>
      <c r="C72" s="65" t="s">
        <v>51</v>
      </c>
      <c r="D72" s="2" t="s">
        <v>145</v>
      </c>
      <c r="E72" s="1">
        <v>24</v>
      </c>
      <c r="F72" s="1">
        <v>439.8</v>
      </c>
      <c r="G72" s="37">
        <v>22476.66</v>
      </c>
      <c r="H72" s="37">
        <v>2247.67</v>
      </c>
      <c r="I72" s="47">
        <v>42640</v>
      </c>
      <c r="J72" s="47">
        <v>43465</v>
      </c>
      <c r="K72" s="47">
        <v>43465</v>
      </c>
      <c r="L72" s="30">
        <v>492</v>
      </c>
      <c r="M72" s="67" t="s">
        <v>60</v>
      </c>
      <c r="N72" s="48">
        <v>825</v>
      </c>
      <c r="O72" s="48"/>
      <c r="P72" s="48"/>
      <c r="Q72" s="48"/>
      <c r="R72" s="48"/>
    </row>
    <row r="73" spans="2:18" s="2" customFormat="1" ht="9.75">
      <c r="B73" s="65" t="s">
        <v>146</v>
      </c>
      <c r="C73" s="65" t="s">
        <v>51</v>
      </c>
      <c r="D73" s="2" t="s">
        <v>147</v>
      </c>
      <c r="E73" s="1">
        <v>7</v>
      </c>
      <c r="F73" s="1">
        <v>216.6</v>
      </c>
      <c r="G73" s="37">
        <v>12391.55</v>
      </c>
      <c r="H73" s="37">
        <v>1239.16</v>
      </c>
      <c r="I73" s="47">
        <v>42712</v>
      </c>
      <c r="J73" s="47">
        <v>43465</v>
      </c>
      <c r="K73" s="47">
        <v>43465</v>
      </c>
      <c r="L73" s="30">
        <v>492</v>
      </c>
      <c r="M73" s="67" t="s">
        <v>60</v>
      </c>
      <c r="N73" s="48">
        <v>753</v>
      </c>
      <c r="O73" s="48"/>
      <c r="P73" s="48"/>
      <c r="Q73" s="48"/>
      <c r="R73" s="48"/>
    </row>
    <row r="74" spans="2:18" s="2" customFormat="1" ht="9.75">
      <c r="B74" s="65" t="s">
        <v>148</v>
      </c>
      <c r="C74" s="65" t="s">
        <v>51</v>
      </c>
      <c r="D74" s="2" t="s">
        <v>149</v>
      </c>
      <c r="E74" s="1">
        <v>128</v>
      </c>
      <c r="F74" s="1">
        <v>1761.2</v>
      </c>
      <c r="G74" s="37">
        <v>117216.2</v>
      </c>
      <c r="H74" s="37">
        <v>71501.89</v>
      </c>
      <c r="I74" s="47">
        <v>42501</v>
      </c>
      <c r="J74" s="47">
        <v>43465</v>
      </c>
      <c r="K74" s="47">
        <v>43465</v>
      </c>
      <c r="L74" s="30">
        <v>492</v>
      </c>
      <c r="M74" s="67" t="s">
        <v>72</v>
      </c>
      <c r="N74" s="48">
        <v>964</v>
      </c>
      <c r="O74" s="48"/>
      <c r="P74" s="48"/>
      <c r="Q74" s="48"/>
      <c r="R74" s="48"/>
    </row>
    <row r="75" spans="2:18" s="2" customFormat="1" ht="9.75">
      <c r="B75" s="65" t="s">
        <v>150</v>
      </c>
      <c r="C75" s="65" t="s">
        <v>51</v>
      </c>
      <c r="D75" s="2" t="s">
        <v>151</v>
      </c>
      <c r="E75" s="1">
        <v>16</v>
      </c>
      <c r="F75" s="1">
        <v>330.8</v>
      </c>
      <c r="G75" s="37">
        <v>10584.8</v>
      </c>
      <c r="H75" s="37">
        <v>10584.8</v>
      </c>
      <c r="I75" s="47">
        <v>42436</v>
      </c>
      <c r="J75" s="47">
        <v>43465</v>
      </c>
      <c r="K75" s="47">
        <v>43465</v>
      </c>
      <c r="L75" s="30">
        <v>492</v>
      </c>
      <c r="M75" s="67" t="s">
        <v>152</v>
      </c>
      <c r="N75" s="48">
        <v>1029</v>
      </c>
      <c r="O75" s="48"/>
      <c r="P75" s="48"/>
      <c r="Q75" s="48"/>
      <c r="R75" s="48"/>
    </row>
    <row r="76" spans="2:18" s="2" customFormat="1" ht="9.75">
      <c r="B76" s="65" t="s">
        <v>153</v>
      </c>
      <c r="C76" s="65" t="s">
        <v>51</v>
      </c>
      <c r="D76" s="2" t="s">
        <v>154</v>
      </c>
      <c r="E76" s="1">
        <v>11</v>
      </c>
      <c r="F76" s="1">
        <v>125.6</v>
      </c>
      <c r="G76" s="37">
        <v>5930.5</v>
      </c>
      <c r="H76" s="37">
        <v>593.05</v>
      </c>
      <c r="I76" s="47">
        <v>42640</v>
      </c>
      <c r="J76" s="47">
        <v>43465</v>
      </c>
      <c r="K76" s="47">
        <v>43465</v>
      </c>
      <c r="L76" s="30">
        <v>492</v>
      </c>
      <c r="M76" s="67" t="s">
        <v>60</v>
      </c>
      <c r="N76" s="48">
        <v>825</v>
      </c>
      <c r="O76" s="48"/>
      <c r="P76" s="48"/>
      <c r="Q76" s="48"/>
      <c r="R76" s="48"/>
    </row>
    <row r="77" spans="2:18" s="2" customFormat="1" ht="9.75">
      <c r="B77" s="65" t="s">
        <v>155</v>
      </c>
      <c r="C77" s="65" t="s">
        <v>51</v>
      </c>
      <c r="D77" s="2" t="s">
        <v>156</v>
      </c>
      <c r="E77" s="1">
        <v>144</v>
      </c>
      <c r="F77" s="1">
        <v>3300.6</v>
      </c>
      <c r="G77" s="37">
        <v>177077.85</v>
      </c>
      <c r="H77" s="37">
        <v>120412.93</v>
      </c>
      <c r="I77" s="47">
        <v>42473</v>
      </c>
      <c r="J77" s="47">
        <v>43465</v>
      </c>
      <c r="K77" s="47">
        <v>43465</v>
      </c>
      <c r="L77" s="30">
        <v>492</v>
      </c>
      <c r="M77" s="67" t="s">
        <v>157</v>
      </c>
      <c r="N77" s="48">
        <v>992</v>
      </c>
      <c r="O77" s="48"/>
      <c r="P77" s="48"/>
      <c r="Q77" s="48"/>
      <c r="R77" s="48"/>
    </row>
    <row r="78" spans="2:18" s="2" customFormat="1" ht="9.75">
      <c r="B78" s="65" t="s">
        <v>158</v>
      </c>
      <c r="C78" s="65" t="s">
        <v>51</v>
      </c>
      <c r="D78" s="2" t="s">
        <v>159</v>
      </c>
      <c r="E78" s="1">
        <v>293</v>
      </c>
      <c r="F78" s="1">
        <v>5502.6</v>
      </c>
      <c r="G78" s="37">
        <v>240531.52</v>
      </c>
      <c r="H78" s="37">
        <v>60132.88</v>
      </c>
      <c r="I78" s="47">
        <v>42466</v>
      </c>
      <c r="J78" s="47">
        <v>43465</v>
      </c>
      <c r="K78" s="47">
        <v>43465</v>
      </c>
      <c r="L78" s="30">
        <v>492</v>
      </c>
      <c r="M78" s="67" t="s">
        <v>69</v>
      </c>
      <c r="N78" s="48">
        <v>999</v>
      </c>
      <c r="O78" s="48"/>
      <c r="P78" s="48"/>
      <c r="Q78" s="48"/>
      <c r="R78" s="48"/>
    </row>
    <row r="79" spans="2:18" s="2" customFormat="1" ht="9.75">
      <c r="B79" s="65" t="s">
        <v>160</v>
      </c>
      <c r="C79" s="65" t="s">
        <v>51</v>
      </c>
      <c r="D79" s="2" t="s">
        <v>161</v>
      </c>
      <c r="E79" s="1">
        <v>76</v>
      </c>
      <c r="F79" s="1">
        <v>1245.4</v>
      </c>
      <c r="G79" s="37">
        <v>95772.45</v>
      </c>
      <c r="H79" s="37">
        <v>95772.36</v>
      </c>
      <c r="I79" s="47">
        <v>42627</v>
      </c>
      <c r="J79" s="47">
        <v>43465</v>
      </c>
      <c r="K79" s="47">
        <v>43465</v>
      </c>
      <c r="L79" s="30">
        <v>492</v>
      </c>
      <c r="M79" s="67" t="s">
        <v>162</v>
      </c>
      <c r="N79" s="48">
        <v>838</v>
      </c>
      <c r="O79" s="48"/>
      <c r="P79" s="48"/>
      <c r="Q79" s="48"/>
      <c r="R79" s="48"/>
    </row>
    <row r="80" spans="2:18" s="2" customFormat="1" ht="9.75">
      <c r="B80" s="65" t="s">
        <v>163</v>
      </c>
      <c r="C80" s="65" t="s">
        <v>51</v>
      </c>
      <c r="D80" s="2" t="s">
        <v>164</v>
      </c>
      <c r="E80" s="1">
        <v>34</v>
      </c>
      <c r="F80" s="1">
        <v>1067.6</v>
      </c>
      <c r="G80" s="37">
        <v>32507.28</v>
      </c>
      <c r="H80" s="37">
        <v>3250.73</v>
      </c>
      <c r="I80" s="47">
        <v>42627</v>
      </c>
      <c r="J80" s="47">
        <v>43465</v>
      </c>
      <c r="K80" s="47">
        <v>43465</v>
      </c>
      <c r="L80" s="30">
        <v>492</v>
      </c>
      <c r="M80" s="67" t="s">
        <v>60</v>
      </c>
      <c r="N80" s="48">
        <v>838</v>
      </c>
      <c r="O80" s="48"/>
      <c r="P80" s="48"/>
      <c r="Q80" s="48"/>
      <c r="R80" s="48"/>
    </row>
    <row r="81" spans="2:18" s="2" customFormat="1" ht="9.75">
      <c r="B81" s="65" t="s">
        <v>165</v>
      </c>
      <c r="C81" s="65" t="s">
        <v>51</v>
      </c>
      <c r="D81" s="2" t="s">
        <v>166</v>
      </c>
      <c r="E81" s="1">
        <v>52</v>
      </c>
      <c r="F81" s="1">
        <v>857.4</v>
      </c>
      <c r="G81" s="37">
        <v>39696.37</v>
      </c>
      <c r="H81" s="37">
        <v>28140.76</v>
      </c>
      <c r="I81" s="47">
        <v>42683</v>
      </c>
      <c r="J81" s="47">
        <v>43646</v>
      </c>
      <c r="K81" s="47">
        <v>43646</v>
      </c>
      <c r="L81" s="30">
        <v>673</v>
      </c>
      <c r="M81" s="67" t="s">
        <v>137</v>
      </c>
      <c r="N81" s="48">
        <v>963</v>
      </c>
      <c r="O81" s="48"/>
      <c r="P81" s="48"/>
      <c r="Q81" s="48"/>
      <c r="R81" s="48"/>
    </row>
    <row r="82" spans="2:18" s="2" customFormat="1" ht="9.75">
      <c r="B82" s="65" t="s">
        <v>167</v>
      </c>
      <c r="C82" s="65" t="s">
        <v>51</v>
      </c>
      <c r="D82" s="2" t="s">
        <v>168</v>
      </c>
      <c r="E82" s="1">
        <v>21</v>
      </c>
      <c r="F82" s="1">
        <v>385.4</v>
      </c>
      <c r="G82" s="37">
        <v>15324.15</v>
      </c>
      <c r="H82" s="37">
        <v>15324.15</v>
      </c>
      <c r="I82" s="47">
        <v>42683</v>
      </c>
      <c r="J82" s="47">
        <v>43646</v>
      </c>
      <c r="K82" s="47">
        <v>43646</v>
      </c>
      <c r="L82" s="30">
        <v>673</v>
      </c>
      <c r="M82" s="67" t="s">
        <v>137</v>
      </c>
      <c r="N82" s="48">
        <v>963</v>
      </c>
      <c r="O82" s="48"/>
      <c r="P82" s="48"/>
      <c r="Q82" s="48"/>
      <c r="R82" s="48"/>
    </row>
    <row r="83" spans="2:18" s="2" customFormat="1" ht="9.75">
      <c r="B83" s="65" t="s">
        <v>169</v>
      </c>
      <c r="C83" s="65" t="s">
        <v>51</v>
      </c>
      <c r="D83" s="2" t="s">
        <v>170</v>
      </c>
      <c r="E83" s="1">
        <v>15</v>
      </c>
      <c r="F83" s="1">
        <v>521.4</v>
      </c>
      <c r="G83" s="37">
        <v>21738.11</v>
      </c>
      <c r="H83" s="37">
        <v>2173.81</v>
      </c>
      <c r="I83" s="47">
        <v>42731</v>
      </c>
      <c r="J83" s="47">
        <v>43646</v>
      </c>
      <c r="K83" s="47">
        <v>43646</v>
      </c>
      <c r="L83" s="30">
        <v>673</v>
      </c>
      <c r="M83" s="67" t="s">
        <v>53</v>
      </c>
      <c r="N83" s="48">
        <v>915</v>
      </c>
      <c r="O83" s="48"/>
      <c r="P83" s="48"/>
      <c r="Q83" s="48"/>
      <c r="R83" s="48"/>
    </row>
    <row r="84" spans="2:18" s="2" customFormat="1" ht="9.75">
      <c r="B84" s="65" t="s">
        <v>171</v>
      </c>
      <c r="C84" s="65" t="s">
        <v>51</v>
      </c>
      <c r="D84" s="2" t="s">
        <v>172</v>
      </c>
      <c r="E84" s="1">
        <v>64.1</v>
      </c>
      <c r="F84" s="1">
        <v>1015</v>
      </c>
      <c r="G84" s="37">
        <v>40538.23</v>
      </c>
      <c r="H84" s="37">
        <v>10896.27</v>
      </c>
      <c r="I84" s="47">
        <v>42767</v>
      </c>
      <c r="J84" s="47">
        <v>43646</v>
      </c>
      <c r="K84" s="47">
        <v>43646</v>
      </c>
      <c r="L84" s="30">
        <v>673</v>
      </c>
      <c r="M84" s="67" t="s">
        <v>137</v>
      </c>
      <c r="N84" s="48">
        <v>879</v>
      </c>
      <c r="O84" s="48"/>
      <c r="P84" s="48"/>
      <c r="Q84" s="48"/>
      <c r="R84" s="48"/>
    </row>
    <row r="85" spans="2:18" s="2" customFormat="1" ht="9.75">
      <c r="B85" s="65" t="s">
        <v>173</v>
      </c>
      <c r="C85" s="65" t="s">
        <v>51</v>
      </c>
      <c r="D85" s="2" t="s">
        <v>174</v>
      </c>
      <c r="E85" s="1">
        <v>131.3</v>
      </c>
      <c r="F85" s="1">
        <v>2182</v>
      </c>
      <c r="G85" s="37">
        <v>83016.54</v>
      </c>
      <c r="H85" s="37">
        <v>8301.65</v>
      </c>
      <c r="I85" s="47">
        <v>42800</v>
      </c>
      <c r="J85" s="47">
        <v>43646</v>
      </c>
      <c r="K85" s="47">
        <v>43646</v>
      </c>
      <c r="L85" s="30">
        <v>673</v>
      </c>
      <c r="M85" s="67" t="s">
        <v>53</v>
      </c>
      <c r="N85" s="48">
        <v>846</v>
      </c>
      <c r="O85" s="48"/>
      <c r="P85" s="48"/>
      <c r="Q85" s="48"/>
      <c r="R85" s="48"/>
    </row>
    <row r="86" spans="2:18" s="2" customFormat="1" ht="9.75">
      <c r="B86" s="65" t="s">
        <v>175</v>
      </c>
      <c r="C86" s="65" t="s">
        <v>51</v>
      </c>
      <c r="D86" s="2" t="s">
        <v>176</v>
      </c>
      <c r="E86" s="1">
        <v>25</v>
      </c>
      <c r="F86" s="1">
        <v>305.8</v>
      </c>
      <c r="G86" s="37">
        <v>22896.95</v>
      </c>
      <c r="H86" s="37">
        <v>2289.7</v>
      </c>
      <c r="I86" s="47">
        <v>42670</v>
      </c>
      <c r="J86" s="47">
        <v>43646</v>
      </c>
      <c r="K86" s="47">
        <v>43646</v>
      </c>
      <c r="L86" s="30">
        <v>673</v>
      </c>
      <c r="M86" s="67" t="s">
        <v>60</v>
      </c>
      <c r="N86" s="48">
        <v>976</v>
      </c>
      <c r="O86" s="48"/>
      <c r="P86" s="48"/>
      <c r="Q86" s="48"/>
      <c r="R86" s="48"/>
    </row>
    <row r="87" spans="2:18" s="2" customFormat="1" ht="9.75">
      <c r="B87" s="65" t="s">
        <v>177</v>
      </c>
      <c r="C87" s="65" t="s">
        <v>51</v>
      </c>
      <c r="D87" s="2" t="s">
        <v>178</v>
      </c>
      <c r="E87" s="1">
        <v>95</v>
      </c>
      <c r="F87" s="1">
        <v>2296</v>
      </c>
      <c r="G87" s="37">
        <v>135994.93</v>
      </c>
      <c r="H87" s="37">
        <v>13599.49</v>
      </c>
      <c r="I87" s="47">
        <v>42522</v>
      </c>
      <c r="J87" s="47">
        <v>43646</v>
      </c>
      <c r="K87" s="47">
        <v>43646</v>
      </c>
      <c r="L87" s="30">
        <v>673</v>
      </c>
      <c r="M87" s="67" t="s">
        <v>157</v>
      </c>
      <c r="N87" s="48">
        <v>1124</v>
      </c>
      <c r="O87" s="48"/>
      <c r="P87" s="48"/>
      <c r="Q87" s="48"/>
      <c r="R87" s="48"/>
    </row>
    <row r="88" spans="2:18" s="2" customFormat="1" ht="9.75">
      <c r="B88" s="65" t="s">
        <v>179</v>
      </c>
      <c r="C88" s="65" t="s">
        <v>51</v>
      </c>
      <c r="D88" s="2" t="s">
        <v>180</v>
      </c>
      <c r="E88" s="1">
        <v>70.7</v>
      </c>
      <c r="F88" s="1">
        <v>832</v>
      </c>
      <c r="G88" s="37">
        <v>31060.85</v>
      </c>
      <c r="H88" s="37">
        <v>3106.09</v>
      </c>
      <c r="I88" s="47">
        <v>42808</v>
      </c>
      <c r="J88" s="47">
        <v>43646</v>
      </c>
      <c r="K88" s="47">
        <v>43646</v>
      </c>
      <c r="L88" s="30">
        <v>673</v>
      </c>
      <c r="M88" s="67" t="s">
        <v>53</v>
      </c>
      <c r="N88" s="48">
        <v>838</v>
      </c>
      <c r="O88" s="48"/>
      <c r="P88" s="48"/>
      <c r="Q88" s="48"/>
      <c r="R88" s="48"/>
    </row>
    <row r="89" spans="2:18" s="2" customFormat="1" ht="9.75">
      <c r="B89" s="65" t="s">
        <v>181</v>
      </c>
      <c r="C89" s="65" t="s">
        <v>51</v>
      </c>
      <c r="D89" s="2" t="s">
        <v>182</v>
      </c>
      <c r="E89" s="1">
        <v>16.5</v>
      </c>
      <c r="F89" s="1">
        <v>287</v>
      </c>
      <c r="G89" s="37">
        <v>16390.9</v>
      </c>
      <c r="H89" s="37">
        <v>1639.09</v>
      </c>
      <c r="I89" s="47">
        <v>42837</v>
      </c>
      <c r="J89" s="47">
        <v>43646</v>
      </c>
      <c r="K89" s="47">
        <v>43646</v>
      </c>
      <c r="L89" s="30">
        <v>673</v>
      </c>
      <c r="M89" s="67" t="s">
        <v>60</v>
      </c>
      <c r="N89" s="48">
        <v>809</v>
      </c>
      <c r="O89" s="48"/>
      <c r="P89" s="48"/>
      <c r="Q89" s="48"/>
      <c r="R89" s="48"/>
    </row>
    <row r="90" spans="2:18" s="2" customFormat="1" ht="9.75">
      <c r="B90" s="65" t="s">
        <v>183</v>
      </c>
      <c r="C90" s="65" t="s">
        <v>51</v>
      </c>
      <c r="D90" s="2" t="s">
        <v>184</v>
      </c>
      <c r="E90" s="1">
        <v>24.4</v>
      </c>
      <c r="F90" s="1">
        <v>770</v>
      </c>
      <c r="G90" s="37">
        <v>33750.72</v>
      </c>
      <c r="H90" s="37">
        <v>3375.07</v>
      </c>
      <c r="I90" s="47">
        <v>42808</v>
      </c>
      <c r="J90" s="47">
        <v>43646</v>
      </c>
      <c r="K90" s="47">
        <v>43646</v>
      </c>
      <c r="L90" s="30">
        <v>673</v>
      </c>
      <c r="M90" s="67" t="s">
        <v>53</v>
      </c>
      <c r="N90" s="48">
        <v>838</v>
      </c>
      <c r="O90" s="48"/>
      <c r="P90" s="48"/>
      <c r="Q90" s="48"/>
      <c r="R90" s="48"/>
    </row>
    <row r="91" spans="2:18" s="2" customFormat="1" ht="9.75">
      <c r="B91" s="65" t="s">
        <v>185</v>
      </c>
      <c r="C91" s="65" t="s">
        <v>51</v>
      </c>
      <c r="D91" s="2" t="s">
        <v>186</v>
      </c>
      <c r="E91" s="1">
        <v>14</v>
      </c>
      <c r="F91" s="1">
        <v>742.2</v>
      </c>
      <c r="G91" s="37">
        <v>25262.98</v>
      </c>
      <c r="H91" s="37">
        <v>2526.3</v>
      </c>
      <c r="I91" s="47">
        <v>42800</v>
      </c>
      <c r="J91" s="47">
        <v>43646</v>
      </c>
      <c r="K91" s="47">
        <v>43646</v>
      </c>
      <c r="L91" s="30">
        <v>673</v>
      </c>
      <c r="M91" s="67" t="s">
        <v>187</v>
      </c>
      <c r="N91" s="48">
        <v>846</v>
      </c>
      <c r="O91" s="48"/>
      <c r="P91" s="48"/>
      <c r="Q91" s="48"/>
      <c r="R91" s="48"/>
    </row>
    <row r="92" spans="2:18" s="2" customFormat="1" ht="9.75">
      <c r="B92" s="65" t="s">
        <v>188</v>
      </c>
      <c r="C92" s="65" t="s">
        <v>51</v>
      </c>
      <c r="D92" s="2" t="s">
        <v>189</v>
      </c>
      <c r="E92" s="1">
        <v>62</v>
      </c>
      <c r="F92" s="1">
        <v>1283.6</v>
      </c>
      <c r="G92" s="37">
        <v>34940.96</v>
      </c>
      <c r="H92" s="37">
        <v>3494.1</v>
      </c>
      <c r="I92" s="47">
        <v>42670</v>
      </c>
      <c r="J92" s="47">
        <v>43646</v>
      </c>
      <c r="K92" s="47">
        <v>43646</v>
      </c>
      <c r="L92" s="30">
        <v>673</v>
      </c>
      <c r="M92" s="67" t="s">
        <v>60</v>
      </c>
      <c r="N92" s="48">
        <v>976</v>
      </c>
      <c r="O92" s="48"/>
      <c r="P92" s="48"/>
      <c r="Q92" s="48"/>
      <c r="R92" s="48"/>
    </row>
    <row r="93" spans="2:18" s="2" customFormat="1" ht="9.75">
      <c r="B93" s="65" t="s">
        <v>190</v>
      </c>
      <c r="C93" s="65" t="s">
        <v>51</v>
      </c>
      <c r="D93" s="2" t="s">
        <v>191</v>
      </c>
      <c r="E93" s="1">
        <v>65</v>
      </c>
      <c r="F93" s="1">
        <v>1365.6</v>
      </c>
      <c r="G93" s="37">
        <v>66300.85</v>
      </c>
      <c r="H93" s="37">
        <v>6630.09</v>
      </c>
      <c r="I93" s="47">
        <v>42627</v>
      </c>
      <c r="J93" s="47">
        <v>43646</v>
      </c>
      <c r="K93" s="47">
        <v>43646</v>
      </c>
      <c r="L93" s="30">
        <v>673</v>
      </c>
      <c r="M93" s="67" t="s">
        <v>69</v>
      </c>
      <c r="N93" s="48">
        <v>1019</v>
      </c>
      <c r="O93" s="48"/>
      <c r="P93" s="48"/>
      <c r="Q93" s="48"/>
      <c r="R93" s="48"/>
    </row>
    <row r="94" spans="2:18" s="2" customFormat="1" ht="9.75">
      <c r="B94" s="65" t="s">
        <v>192</v>
      </c>
      <c r="C94" s="65" t="s">
        <v>51</v>
      </c>
      <c r="D94" s="2" t="s">
        <v>193</v>
      </c>
      <c r="E94" s="1">
        <v>219</v>
      </c>
      <c r="F94" s="1">
        <v>3083.8</v>
      </c>
      <c r="G94" s="37">
        <v>182386.8</v>
      </c>
      <c r="H94" s="37">
        <v>18238.68</v>
      </c>
      <c r="I94" s="47">
        <v>42506</v>
      </c>
      <c r="J94" s="47">
        <v>43646</v>
      </c>
      <c r="K94" s="47">
        <v>43646</v>
      </c>
      <c r="L94" s="30">
        <v>673</v>
      </c>
      <c r="M94" s="67" t="s">
        <v>60</v>
      </c>
      <c r="N94" s="48">
        <v>1140</v>
      </c>
      <c r="O94" s="48"/>
      <c r="P94" s="48"/>
      <c r="Q94" s="48"/>
      <c r="R94" s="48"/>
    </row>
    <row r="95" spans="2:18" s="2" customFormat="1" ht="9.75">
      <c r="B95" s="65" t="s">
        <v>194</v>
      </c>
      <c r="C95" s="65" t="s">
        <v>51</v>
      </c>
      <c r="D95" s="2" t="s">
        <v>195</v>
      </c>
      <c r="E95" s="1">
        <v>64.6</v>
      </c>
      <c r="F95" s="1">
        <v>1105</v>
      </c>
      <c r="G95" s="37">
        <v>51525.9</v>
      </c>
      <c r="H95" s="37">
        <v>13743.51</v>
      </c>
      <c r="I95" s="47">
        <v>42842</v>
      </c>
      <c r="J95" s="47">
        <v>43646</v>
      </c>
      <c r="K95" s="47">
        <v>43646</v>
      </c>
      <c r="L95" s="30">
        <v>673</v>
      </c>
      <c r="M95" s="67" t="s">
        <v>99</v>
      </c>
      <c r="N95" s="48">
        <v>804</v>
      </c>
      <c r="O95" s="48"/>
      <c r="P95" s="48"/>
      <c r="Q95" s="48"/>
      <c r="R95" s="48"/>
    </row>
    <row r="96" spans="2:18" s="2" customFormat="1" ht="9.75">
      <c r="B96" s="65" t="s">
        <v>196</v>
      </c>
      <c r="C96" s="65" t="s">
        <v>51</v>
      </c>
      <c r="D96" s="2" t="s">
        <v>197</v>
      </c>
      <c r="E96" s="1">
        <v>48.5</v>
      </c>
      <c r="F96" s="1">
        <v>1493</v>
      </c>
      <c r="G96" s="37">
        <v>77746.45</v>
      </c>
      <c r="H96" s="37">
        <v>7774.65</v>
      </c>
      <c r="I96" s="47">
        <v>42800</v>
      </c>
      <c r="J96" s="47">
        <v>43646</v>
      </c>
      <c r="K96" s="47">
        <v>43646</v>
      </c>
      <c r="L96" s="30">
        <v>673</v>
      </c>
      <c r="M96" s="67" t="s">
        <v>162</v>
      </c>
      <c r="N96" s="48">
        <v>846</v>
      </c>
      <c r="O96" s="48"/>
      <c r="P96" s="48"/>
      <c r="Q96" s="48"/>
      <c r="R96" s="48"/>
    </row>
    <row r="97" spans="2:18" s="2" customFormat="1" ht="9.75">
      <c r="B97" s="65" t="s">
        <v>198</v>
      </c>
      <c r="C97" s="65" t="s">
        <v>51</v>
      </c>
      <c r="D97" s="2" t="s">
        <v>199</v>
      </c>
      <c r="E97" s="1">
        <v>114</v>
      </c>
      <c r="F97" s="1">
        <v>3500.6</v>
      </c>
      <c r="G97" s="37">
        <v>225074.25</v>
      </c>
      <c r="H97" s="37">
        <v>22507.43</v>
      </c>
      <c r="I97" s="47">
        <v>42509</v>
      </c>
      <c r="J97" s="47">
        <v>43646</v>
      </c>
      <c r="K97" s="47">
        <v>43646</v>
      </c>
      <c r="L97" s="30">
        <v>673</v>
      </c>
      <c r="M97" s="67" t="s">
        <v>53</v>
      </c>
      <c r="N97" s="48">
        <v>1137</v>
      </c>
      <c r="O97" s="48"/>
      <c r="P97" s="48"/>
      <c r="Q97" s="48"/>
      <c r="R97" s="48"/>
    </row>
    <row r="98" spans="2:18" s="2" customFormat="1" ht="9.75">
      <c r="B98" s="65" t="s">
        <v>200</v>
      </c>
      <c r="C98" s="65" t="s">
        <v>51</v>
      </c>
      <c r="D98" s="2" t="s">
        <v>201</v>
      </c>
      <c r="E98" s="1">
        <v>33</v>
      </c>
      <c r="F98" s="1">
        <v>500.6</v>
      </c>
      <c r="G98" s="37">
        <v>35701.25</v>
      </c>
      <c r="H98" s="37">
        <v>3570.13</v>
      </c>
      <c r="I98" s="47">
        <v>42670</v>
      </c>
      <c r="J98" s="47">
        <v>43646</v>
      </c>
      <c r="K98" s="47">
        <v>43646</v>
      </c>
      <c r="L98" s="30">
        <v>673</v>
      </c>
      <c r="M98" s="67" t="s">
        <v>60</v>
      </c>
      <c r="N98" s="48">
        <v>976</v>
      </c>
      <c r="O98" s="48"/>
      <c r="P98" s="48"/>
      <c r="Q98" s="48"/>
      <c r="R98" s="48"/>
    </row>
    <row r="99" spans="2:18" s="2" customFormat="1" ht="9.75">
      <c r="B99" s="65" t="s">
        <v>202</v>
      </c>
      <c r="C99" s="65" t="s">
        <v>51</v>
      </c>
      <c r="D99" s="2" t="s">
        <v>203</v>
      </c>
      <c r="E99" s="1">
        <v>121</v>
      </c>
      <c r="F99" s="1">
        <v>2791.6</v>
      </c>
      <c r="G99" s="37">
        <v>95875.31</v>
      </c>
      <c r="H99" s="37">
        <v>34515.11</v>
      </c>
      <c r="I99" s="47">
        <v>42655</v>
      </c>
      <c r="J99" s="47">
        <v>43646</v>
      </c>
      <c r="K99" s="47">
        <v>43646</v>
      </c>
      <c r="L99" s="30">
        <v>673</v>
      </c>
      <c r="M99" s="67" t="s">
        <v>53</v>
      </c>
      <c r="N99" s="48">
        <v>991</v>
      </c>
      <c r="O99" s="48"/>
      <c r="P99" s="48"/>
      <c r="Q99" s="48"/>
      <c r="R99" s="48"/>
    </row>
    <row r="100" spans="2:18" s="2" customFormat="1" ht="9.75">
      <c r="B100" s="65" t="s">
        <v>204</v>
      </c>
      <c r="C100" s="65" t="s">
        <v>51</v>
      </c>
      <c r="D100" s="2" t="s">
        <v>205</v>
      </c>
      <c r="E100" s="1">
        <v>91</v>
      </c>
      <c r="F100" s="1">
        <v>1677.8</v>
      </c>
      <c r="G100" s="37">
        <v>65720.2</v>
      </c>
      <c r="H100" s="37">
        <v>40089.32</v>
      </c>
      <c r="I100" s="47">
        <v>42767</v>
      </c>
      <c r="J100" s="47">
        <v>43738</v>
      </c>
      <c r="K100" s="47">
        <v>43738</v>
      </c>
      <c r="L100" s="30">
        <v>765</v>
      </c>
      <c r="M100" s="67" t="s">
        <v>152</v>
      </c>
      <c r="N100" s="48">
        <v>971</v>
      </c>
      <c r="O100" s="48"/>
      <c r="P100" s="48"/>
      <c r="Q100" s="48"/>
      <c r="R100" s="48"/>
    </row>
    <row r="101" spans="2:18" s="2" customFormat="1" ht="9.75">
      <c r="B101" s="65" t="s">
        <v>206</v>
      </c>
      <c r="C101" s="65" t="s">
        <v>51</v>
      </c>
      <c r="D101" s="2" t="s">
        <v>207</v>
      </c>
      <c r="E101" s="1">
        <v>6</v>
      </c>
      <c r="F101" s="1">
        <v>88</v>
      </c>
      <c r="G101" s="37">
        <v>4421.3</v>
      </c>
      <c r="H101" s="37">
        <v>442.13</v>
      </c>
      <c r="I101" s="47">
        <v>42767</v>
      </c>
      <c r="J101" s="47">
        <v>43738</v>
      </c>
      <c r="K101" s="47">
        <v>43738</v>
      </c>
      <c r="L101" s="30">
        <v>765</v>
      </c>
      <c r="M101" s="67" t="s">
        <v>152</v>
      </c>
      <c r="N101" s="48">
        <v>971</v>
      </c>
      <c r="O101" s="48"/>
      <c r="P101" s="48"/>
      <c r="Q101" s="48"/>
      <c r="R101" s="48"/>
    </row>
    <row r="102" spans="2:18" s="2" customFormat="1" ht="9.75">
      <c r="B102" s="65" t="s">
        <v>208</v>
      </c>
      <c r="C102" s="65" t="s">
        <v>51</v>
      </c>
      <c r="D102" s="2" t="s">
        <v>209</v>
      </c>
      <c r="E102" s="1">
        <v>62</v>
      </c>
      <c r="F102" s="1">
        <v>1812.8</v>
      </c>
      <c r="G102" s="37">
        <v>98445.6</v>
      </c>
      <c r="H102" s="37">
        <v>9844.56</v>
      </c>
      <c r="I102" s="47">
        <v>42886</v>
      </c>
      <c r="J102" s="47">
        <v>43830</v>
      </c>
      <c r="K102" s="47">
        <v>43830</v>
      </c>
      <c r="L102" s="30">
        <v>857</v>
      </c>
      <c r="M102" s="67" t="s">
        <v>99</v>
      </c>
      <c r="N102" s="48">
        <v>944</v>
      </c>
      <c r="O102" s="48"/>
      <c r="P102" s="48"/>
      <c r="Q102" s="48"/>
      <c r="R102" s="48"/>
    </row>
    <row r="103" spans="2:18" s="2" customFormat="1" ht="9.75">
      <c r="B103" s="65" t="s">
        <v>210</v>
      </c>
      <c r="C103" s="65" t="s">
        <v>51</v>
      </c>
      <c r="D103" s="2" t="s">
        <v>211</v>
      </c>
      <c r="E103" s="1">
        <v>237</v>
      </c>
      <c r="F103" s="1">
        <v>7351.2</v>
      </c>
      <c r="G103" s="37">
        <v>487060.21</v>
      </c>
      <c r="H103" s="37">
        <v>345897.3</v>
      </c>
      <c r="I103" s="47">
        <v>42717</v>
      </c>
      <c r="J103" s="47">
        <v>43830</v>
      </c>
      <c r="K103" s="47">
        <v>43830</v>
      </c>
      <c r="L103" s="30">
        <v>857</v>
      </c>
      <c r="M103" s="67" t="s">
        <v>78</v>
      </c>
      <c r="N103" s="48">
        <v>1113</v>
      </c>
      <c r="O103" s="48"/>
      <c r="P103" s="48"/>
      <c r="Q103" s="48"/>
      <c r="R103" s="48"/>
    </row>
    <row r="104" spans="2:18" s="2" customFormat="1" ht="9.75">
      <c r="B104" s="65" t="s">
        <v>212</v>
      </c>
      <c r="C104" s="65" t="s">
        <v>51</v>
      </c>
      <c r="D104" s="2" t="s">
        <v>213</v>
      </c>
      <c r="E104" s="1">
        <v>51.7</v>
      </c>
      <c r="F104" s="1">
        <v>1163</v>
      </c>
      <c r="G104" s="37">
        <v>54784.87</v>
      </c>
      <c r="H104" s="37">
        <v>5478.49</v>
      </c>
      <c r="I104" s="47">
        <v>42886</v>
      </c>
      <c r="J104" s="47">
        <v>43830</v>
      </c>
      <c r="K104" s="47">
        <v>43830</v>
      </c>
      <c r="L104" s="30">
        <v>857</v>
      </c>
      <c r="M104" s="67" t="s">
        <v>53</v>
      </c>
      <c r="N104" s="48">
        <v>944</v>
      </c>
      <c r="O104" s="48"/>
      <c r="P104" s="48"/>
      <c r="Q104" s="48"/>
      <c r="R104" s="48"/>
    </row>
    <row r="105" spans="2:18" s="2" customFormat="1" ht="9.75">
      <c r="B105" s="65" t="s">
        <v>214</v>
      </c>
      <c r="C105" s="65" t="s">
        <v>51</v>
      </c>
      <c r="D105" s="2" t="s">
        <v>215</v>
      </c>
      <c r="E105" s="1">
        <v>313.1</v>
      </c>
      <c r="F105" s="1">
        <v>5129</v>
      </c>
      <c r="G105" s="37">
        <v>392850.05</v>
      </c>
      <c r="H105" s="37">
        <v>39285.01</v>
      </c>
      <c r="I105" s="47">
        <v>42877</v>
      </c>
      <c r="J105" s="47">
        <v>43830</v>
      </c>
      <c r="K105" s="47">
        <v>43830</v>
      </c>
      <c r="L105" s="30">
        <v>857</v>
      </c>
      <c r="M105" s="67" t="s">
        <v>162</v>
      </c>
      <c r="N105" s="48">
        <v>953</v>
      </c>
      <c r="O105" s="48"/>
      <c r="P105" s="48"/>
      <c r="Q105" s="48"/>
      <c r="R105" s="48"/>
    </row>
    <row r="106" spans="2:18" s="2" customFormat="1" ht="9.75">
      <c r="B106" s="65" t="s">
        <v>216</v>
      </c>
      <c r="C106" s="65" t="s">
        <v>51</v>
      </c>
      <c r="D106" s="2" t="s">
        <v>217</v>
      </c>
      <c r="E106" s="1">
        <v>117</v>
      </c>
      <c r="F106" s="1">
        <v>3250.4</v>
      </c>
      <c r="G106" s="37">
        <v>137287.78</v>
      </c>
      <c r="H106" s="37">
        <v>83059.09</v>
      </c>
      <c r="I106" s="47">
        <v>42401</v>
      </c>
      <c r="J106" s="47">
        <v>43830</v>
      </c>
      <c r="K106" s="47">
        <v>43830</v>
      </c>
      <c r="L106" s="30">
        <v>857</v>
      </c>
      <c r="M106" s="67" t="s">
        <v>53</v>
      </c>
      <c r="N106" s="48">
        <v>1429</v>
      </c>
      <c r="O106" s="48"/>
      <c r="P106" s="48"/>
      <c r="Q106" s="48"/>
      <c r="R106" s="48"/>
    </row>
    <row r="107" spans="2:18" s="2" customFormat="1" ht="9.75">
      <c r="B107" s="65" t="s">
        <v>218</v>
      </c>
      <c r="C107" s="65" t="s">
        <v>51</v>
      </c>
      <c r="D107" s="2" t="s">
        <v>219</v>
      </c>
      <c r="E107" s="1">
        <v>175.9</v>
      </c>
      <c r="F107" s="1">
        <v>4028</v>
      </c>
      <c r="G107" s="37">
        <v>218246.1</v>
      </c>
      <c r="H107" s="37">
        <v>21824.61</v>
      </c>
      <c r="I107" s="47">
        <v>42877</v>
      </c>
      <c r="J107" s="47">
        <v>43830</v>
      </c>
      <c r="K107" s="47">
        <v>43830</v>
      </c>
      <c r="L107" s="30">
        <v>857</v>
      </c>
      <c r="M107" s="67" t="s">
        <v>162</v>
      </c>
      <c r="N107" s="48">
        <v>953</v>
      </c>
      <c r="O107" s="48"/>
      <c r="P107" s="48"/>
      <c r="Q107" s="48"/>
      <c r="R107" s="48"/>
    </row>
    <row r="108" spans="2:18" s="2" customFormat="1" ht="9.75">
      <c r="B108" s="65" t="s">
        <v>220</v>
      </c>
      <c r="C108" s="65" t="s">
        <v>51</v>
      </c>
      <c r="D108" s="2" t="s">
        <v>221</v>
      </c>
      <c r="E108" s="1">
        <v>53</v>
      </c>
      <c r="F108" s="1">
        <v>1096.4</v>
      </c>
      <c r="G108" s="37">
        <v>65868.4</v>
      </c>
      <c r="H108" s="37">
        <v>6586.84</v>
      </c>
      <c r="I108" s="47">
        <v>42739</v>
      </c>
      <c r="J108" s="47">
        <v>43830</v>
      </c>
      <c r="K108" s="47">
        <v>43830</v>
      </c>
      <c r="L108" s="30">
        <v>857</v>
      </c>
      <c r="M108" s="67" t="s">
        <v>60</v>
      </c>
      <c r="N108" s="48">
        <v>1091</v>
      </c>
      <c r="O108" s="48"/>
      <c r="P108" s="48"/>
      <c r="Q108" s="48"/>
      <c r="R108" s="48"/>
    </row>
    <row r="109" spans="2:18" s="2" customFormat="1" ht="9.75">
      <c r="B109" s="65" t="s">
        <v>222</v>
      </c>
      <c r="C109" s="65" t="s">
        <v>51</v>
      </c>
      <c r="D109" s="2" t="s">
        <v>223</v>
      </c>
      <c r="E109" s="1">
        <v>65.7</v>
      </c>
      <c r="F109" s="1">
        <v>1422</v>
      </c>
      <c r="G109" s="37">
        <v>101952.4</v>
      </c>
      <c r="H109" s="37">
        <v>101952.4</v>
      </c>
      <c r="I109" s="47">
        <v>42825</v>
      </c>
      <c r="J109" s="47">
        <v>43830</v>
      </c>
      <c r="K109" s="47">
        <v>43830</v>
      </c>
      <c r="L109" s="30">
        <v>857</v>
      </c>
      <c r="M109" s="67" t="s">
        <v>224</v>
      </c>
      <c r="N109" s="48">
        <v>1005</v>
      </c>
      <c r="O109" s="48"/>
      <c r="P109" s="48"/>
      <c r="Q109" s="48"/>
      <c r="R109" s="48"/>
    </row>
    <row r="110" spans="2:18" s="2" customFormat="1" ht="9.75">
      <c r="B110" s="65" t="s">
        <v>225</v>
      </c>
      <c r="C110" s="65" t="s">
        <v>51</v>
      </c>
      <c r="D110" s="2" t="s">
        <v>226</v>
      </c>
      <c r="E110" s="1">
        <v>126.9</v>
      </c>
      <c r="F110" s="1">
        <v>1046</v>
      </c>
      <c r="G110" s="37">
        <v>65280.55</v>
      </c>
      <c r="H110" s="37">
        <v>65280.55</v>
      </c>
      <c r="I110" s="47">
        <v>42821</v>
      </c>
      <c r="J110" s="47">
        <v>43830</v>
      </c>
      <c r="K110" s="47">
        <v>43830</v>
      </c>
      <c r="L110" s="30">
        <v>857</v>
      </c>
      <c r="M110" s="67" t="s">
        <v>162</v>
      </c>
      <c r="N110" s="48">
        <v>1009</v>
      </c>
      <c r="O110" s="48"/>
      <c r="P110" s="48"/>
      <c r="Q110" s="48"/>
      <c r="R110" s="48"/>
    </row>
    <row r="111" spans="2:18" s="2" customFormat="1" ht="9.75">
      <c r="B111" s="65" t="s">
        <v>227</v>
      </c>
      <c r="C111" s="65" t="s">
        <v>51</v>
      </c>
      <c r="D111" s="2" t="s">
        <v>228</v>
      </c>
      <c r="E111" s="1">
        <v>74</v>
      </c>
      <c r="F111" s="1">
        <v>1311</v>
      </c>
      <c r="G111" s="37">
        <v>47319.11</v>
      </c>
      <c r="H111" s="37">
        <v>4731.91</v>
      </c>
      <c r="I111" s="47">
        <v>42857</v>
      </c>
      <c r="J111" s="47">
        <v>43830</v>
      </c>
      <c r="K111" s="47">
        <v>43830</v>
      </c>
      <c r="L111" s="30">
        <v>857</v>
      </c>
      <c r="M111" s="67" t="s">
        <v>229</v>
      </c>
      <c r="N111" s="48">
        <v>973</v>
      </c>
      <c r="O111" s="48"/>
      <c r="P111" s="48"/>
      <c r="Q111" s="48"/>
      <c r="R111" s="48"/>
    </row>
    <row r="112" spans="2:18" s="2" customFormat="1" ht="9.75">
      <c r="B112" s="65" t="s">
        <v>230</v>
      </c>
      <c r="C112" s="65" t="s">
        <v>51</v>
      </c>
      <c r="D112" s="2" t="s">
        <v>231</v>
      </c>
      <c r="E112" s="1">
        <v>144.2</v>
      </c>
      <c r="F112" s="1">
        <v>2302</v>
      </c>
      <c r="G112" s="37">
        <v>158720.2</v>
      </c>
      <c r="H112" s="37">
        <v>96309.83</v>
      </c>
      <c r="I112" s="47">
        <v>42832</v>
      </c>
      <c r="J112" s="47">
        <v>43830</v>
      </c>
      <c r="K112" s="47">
        <v>43830</v>
      </c>
      <c r="L112" s="30">
        <v>857</v>
      </c>
      <c r="M112" s="67" t="s">
        <v>99</v>
      </c>
      <c r="N112" s="48">
        <v>998</v>
      </c>
      <c r="O112" s="48"/>
      <c r="P112" s="48"/>
      <c r="Q112" s="48"/>
      <c r="R112" s="48"/>
    </row>
    <row r="113" spans="2:18" s="2" customFormat="1" ht="9.75">
      <c r="B113" s="65" t="s">
        <v>232</v>
      </c>
      <c r="C113" s="65" t="s">
        <v>51</v>
      </c>
      <c r="D113" s="2" t="s">
        <v>233</v>
      </c>
      <c r="E113" s="1">
        <v>108.2</v>
      </c>
      <c r="F113" s="1">
        <v>2612</v>
      </c>
      <c r="G113" s="37">
        <v>82170.2</v>
      </c>
      <c r="H113" s="37">
        <v>8217.02</v>
      </c>
      <c r="I113" s="47">
        <v>42843</v>
      </c>
      <c r="J113" s="47">
        <v>43830</v>
      </c>
      <c r="K113" s="47">
        <v>43830</v>
      </c>
      <c r="L113" s="30">
        <v>857</v>
      </c>
      <c r="M113" s="67" t="s">
        <v>78</v>
      </c>
      <c r="N113" s="48">
        <v>987</v>
      </c>
      <c r="O113" s="48"/>
      <c r="P113" s="48"/>
      <c r="Q113" s="48"/>
      <c r="R113" s="48"/>
    </row>
    <row r="114" spans="2:18" s="2" customFormat="1" ht="9.75">
      <c r="B114" s="65" t="s">
        <v>234</v>
      </c>
      <c r="C114" s="65" t="s">
        <v>51</v>
      </c>
      <c r="D114" s="2" t="s">
        <v>235</v>
      </c>
      <c r="E114" s="1">
        <v>51</v>
      </c>
      <c r="F114" s="1">
        <v>1265.2</v>
      </c>
      <c r="G114" s="37">
        <v>79178.17</v>
      </c>
      <c r="H114" s="37">
        <v>7917.82</v>
      </c>
      <c r="I114" s="47">
        <v>42857</v>
      </c>
      <c r="J114" s="47">
        <v>43830</v>
      </c>
      <c r="K114" s="47">
        <v>43830</v>
      </c>
      <c r="L114" s="30">
        <v>857</v>
      </c>
      <c r="M114" s="67" t="s">
        <v>162</v>
      </c>
      <c r="N114" s="48">
        <v>973</v>
      </c>
      <c r="O114" s="48"/>
      <c r="P114" s="48"/>
      <c r="Q114" s="48"/>
      <c r="R114" s="48"/>
    </row>
    <row r="115" spans="2:18" s="2" customFormat="1" ht="9.75">
      <c r="B115" s="65" t="s">
        <v>236</v>
      </c>
      <c r="C115" s="65" t="s">
        <v>51</v>
      </c>
      <c r="D115" s="2" t="s">
        <v>237</v>
      </c>
      <c r="E115" s="1">
        <v>37</v>
      </c>
      <c r="F115" s="1">
        <v>596</v>
      </c>
      <c r="G115" s="37">
        <v>24255.4</v>
      </c>
      <c r="H115" s="37">
        <v>2425.54</v>
      </c>
      <c r="I115" s="47">
        <v>42934</v>
      </c>
      <c r="J115" s="47">
        <v>43830</v>
      </c>
      <c r="K115" s="47">
        <v>43830</v>
      </c>
      <c r="L115" s="30">
        <v>857</v>
      </c>
      <c r="M115" s="67" t="s">
        <v>60</v>
      </c>
      <c r="N115" s="48">
        <v>896</v>
      </c>
      <c r="O115" s="48"/>
      <c r="P115" s="48"/>
      <c r="Q115" s="48"/>
      <c r="R115" s="48"/>
    </row>
    <row r="116" spans="2:18" s="2" customFormat="1" ht="9.75">
      <c r="B116" s="65" t="s">
        <v>238</v>
      </c>
      <c r="C116" s="65" t="s">
        <v>51</v>
      </c>
      <c r="D116" s="2" t="s">
        <v>239</v>
      </c>
      <c r="E116" s="1">
        <v>87.3</v>
      </c>
      <c r="F116" s="1">
        <v>2192</v>
      </c>
      <c r="G116" s="37">
        <v>123980.22</v>
      </c>
      <c r="H116" s="37">
        <v>12398.02</v>
      </c>
      <c r="I116" s="47">
        <v>42969</v>
      </c>
      <c r="J116" s="47">
        <v>43830</v>
      </c>
      <c r="K116" s="47">
        <v>43830</v>
      </c>
      <c r="L116" s="30">
        <v>857</v>
      </c>
      <c r="M116" s="67" t="s">
        <v>69</v>
      </c>
      <c r="N116" s="48">
        <v>861</v>
      </c>
      <c r="O116" s="48"/>
      <c r="P116" s="48"/>
      <c r="Q116" s="48"/>
      <c r="R116" s="48"/>
    </row>
    <row r="117" spans="2:18" s="2" customFormat="1" ht="9.75">
      <c r="B117" s="65" t="s">
        <v>240</v>
      </c>
      <c r="C117" s="65" t="s">
        <v>51</v>
      </c>
      <c r="D117" s="2" t="s">
        <v>241</v>
      </c>
      <c r="E117" s="1">
        <v>75.1</v>
      </c>
      <c r="F117" s="1">
        <v>1967</v>
      </c>
      <c r="G117" s="37">
        <v>69952.9</v>
      </c>
      <c r="H117" s="37">
        <v>6995.29</v>
      </c>
      <c r="I117" s="47">
        <v>42969</v>
      </c>
      <c r="J117" s="47">
        <v>43830</v>
      </c>
      <c r="K117" s="47">
        <v>43830</v>
      </c>
      <c r="L117" s="30">
        <v>857</v>
      </c>
      <c r="M117" s="67" t="s">
        <v>69</v>
      </c>
      <c r="N117" s="48">
        <v>861</v>
      </c>
      <c r="O117" s="48"/>
      <c r="P117" s="48"/>
      <c r="Q117" s="48"/>
      <c r="R117" s="48"/>
    </row>
    <row r="118" spans="2:18" s="2" customFormat="1" ht="9.75">
      <c r="B118" s="65" t="s">
        <v>242</v>
      </c>
      <c r="C118" s="65" t="s">
        <v>51</v>
      </c>
      <c r="D118" s="2" t="s">
        <v>243</v>
      </c>
      <c r="E118" s="1">
        <v>185</v>
      </c>
      <c r="F118" s="1">
        <v>4586</v>
      </c>
      <c r="G118" s="37">
        <v>356515.97</v>
      </c>
      <c r="H118" s="37">
        <v>356515.97</v>
      </c>
      <c r="I118" s="47">
        <v>42767</v>
      </c>
      <c r="J118" s="47">
        <v>43830</v>
      </c>
      <c r="K118" s="47">
        <v>43830</v>
      </c>
      <c r="L118" s="30">
        <v>857</v>
      </c>
      <c r="M118" s="67" t="s">
        <v>162</v>
      </c>
      <c r="N118" s="48">
        <v>1063</v>
      </c>
      <c r="O118" s="48"/>
      <c r="P118" s="48"/>
      <c r="Q118" s="48"/>
      <c r="R118" s="48"/>
    </row>
    <row r="119" spans="2:18" s="2" customFormat="1" ht="9.75">
      <c r="B119" s="65" t="s">
        <v>244</v>
      </c>
      <c r="C119" s="65" t="s">
        <v>51</v>
      </c>
      <c r="D119" s="2" t="s">
        <v>245</v>
      </c>
      <c r="E119" s="1">
        <v>33</v>
      </c>
      <c r="F119" s="1">
        <v>817.6</v>
      </c>
      <c r="G119" s="37">
        <v>65760.85</v>
      </c>
      <c r="H119" s="37">
        <v>6576.09</v>
      </c>
      <c r="I119" s="47">
        <v>42712</v>
      </c>
      <c r="J119" s="47">
        <v>43830</v>
      </c>
      <c r="K119" s="47">
        <v>43830</v>
      </c>
      <c r="L119" s="30">
        <v>857</v>
      </c>
      <c r="M119" s="67" t="s">
        <v>60</v>
      </c>
      <c r="N119" s="48">
        <v>1118</v>
      </c>
      <c r="O119" s="48"/>
      <c r="P119" s="48"/>
      <c r="Q119" s="48"/>
      <c r="R119" s="48"/>
    </row>
    <row r="120" spans="2:18" s="2" customFormat="1" ht="9.75">
      <c r="B120" s="65" t="s">
        <v>246</v>
      </c>
      <c r="C120" s="65" t="s">
        <v>51</v>
      </c>
      <c r="D120" s="2" t="s">
        <v>247</v>
      </c>
      <c r="E120" s="1">
        <v>41</v>
      </c>
      <c r="F120" s="1">
        <v>1326.4</v>
      </c>
      <c r="G120" s="37">
        <v>119318.26</v>
      </c>
      <c r="H120" s="37">
        <v>119318.26</v>
      </c>
      <c r="I120" s="47">
        <v>42857</v>
      </c>
      <c r="J120" s="47">
        <v>43830</v>
      </c>
      <c r="K120" s="47">
        <v>43830</v>
      </c>
      <c r="L120" s="30">
        <v>857</v>
      </c>
      <c r="M120" s="67" t="s">
        <v>162</v>
      </c>
      <c r="N120" s="48">
        <v>973</v>
      </c>
      <c r="O120" s="48"/>
      <c r="P120" s="48"/>
      <c r="Q120" s="48"/>
      <c r="R120" s="48"/>
    </row>
    <row r="121" spans="2:18" s="2" customFormat="1" ht="9.75">
      <c r="B121" s="65" t="s">
        <v>248</v>
      </c>
      <c r="C121" s="65" t="s">
        <v>51</v>
      </c>
      <c r="D121" s="2" t="s">
        <v>249</v>
      </c>
      <c r="E121" s="1">
        <v>73.9</v>
      </c>
      <c r="F121" s="1">
        <v>1655</v>
      </c>
      <c r="G121" s="37">
        <v>55749.93</v>
      </c>
      <c r="H121" s="37">
        <v>5592.99</v>
      </c>
      <c r="I121" s="47">
        <v>42962</v>
      </c>
      <c r="J121" s="47">
        <v>43830</v>
      </c>
      <c r="K121" s="47">
        <v>43830</v>
      </c>
      <c r="L121" s="30">
        <v>857</v>
      </c>
      <c r="M121" s="67" t="s">
        <v>60</v>
      </c>
      <c r="N121" s="48">
        <v>868</v>
      </c>
      <c r="O121" s="48"/>
      <c r="P121" s="48"/>
      <c r="Q121" s="48"/>
      <c r="R121" s="48"/>
    </row>
    <row r="122" spans="2:18" s="2" customFormat="1" ht="9.75">
      <c r="B122" s="65" t="s">
        <v>250</v>
      </c>
      <c r="C122" s="65" t="s">
        <v>51</v>
      </c>
      <c r="D122" s="2" t="s">
        <v>251</v>
      </c>
      <c r="E122" s="1">
        <v>65.5</v>
      </c>
      <c r="F122" s="1">
        <v>1572</v>
      </c>
      <c r="G122" s="37">
        <v>101419.6</v>
      </c>
      <c r="H122" s="37">
        <v>10141.96</v>
      </c>
      <c r="I122" s="47">
        <v>42821</v>
      </c>
      <c r="J122" s="47">
        <v>43830</v>
      </c>
      <c r="K122" s="47">
        <v>43830</v>
      </c>
      <c r="L122" s="30">
        <v>857</v>
      </c>
      <c r="M122" s="67" t="s">
        <v>162</v>
      </c>
      <c r="N122" s="48">
        <v>1009</v>
      </c>
      <c r="O122" s="48"/>
      <c r="P122" s="48"/>
      <c r="Q122" s="48"/>
      <c r="R122" s="48"/>
    </row>
    <row r="123" spans="2:18" s="2" customFormat="1" ht="9.75">
      <c r="B123" s="65" t="s">
        <v>252</v>
      </c>
      <c r="C123" s="65" t="s">
        <v>51</v>
      </c>
      <c r="D123" s="2" t="s">
        <v>253</v>
      </c>
      <c r="E123" s="1">
        <v>33.5</v>
      </c>
      <c r="F123" s="1">
        <v>583</v>
      </c>
      <c r="G123" s="37">
        <v>36277.74</v>
      </c>
      <c r="H123" s="37">
        <v>18138.87</v>
      </c>
      <c r="I123" s="47">
        <v>42832</v>
      </c>
      <c r="J123" s="47">
        <v>43830</v>
      </c>
      <c r="K123" s="47">
        <v>43830</v>
      </c>
      <c r="L123" s="30">
        <v>857</v>
      </c>
      <c r="M123" s="67" t="s">
        <v>137</v>
      </c>
      <c r="N123" s="48">
        <v>998</v>
      </c>
      <c r="O123" s="48"/>
      <c r="P123" s="48"/>
      <c r="Q123" s="48"/>
      <c r="R123" s="48"/>
    </row>
    <row r="124" spans="2:18" s="2" customFormat="1" ht="9.75">
      <c r="B124" s="65" t="s">
        <v>254</v>
      </c>
      <c r="C124" s="65" t="s">
        <v>51</v>
      </c>
      <c r="D124" s="2" t="s">
        <v>255</v>
      </c>
      <c r="E124" s="1">
        <v>98</v>
      </c>
      <c r="F124" s="1">
        <v>1454.6</v>
      </c>
      <c r="G124" s="37">
        <v>94610.15</v>
      </c>
      <c r="H124" s="37">
        <v>94610.15</v>
      </c>
      <c r="I124" s="47">
        <v>42720</v>
      </c>
      <c r="J124" s="47">
        <v>43830</v>
      </c>
      <c r="K124" s="47">
        <v>43830</v>
      </c>
      <c r="L124" s="30">
        <v>857</v>
      </c>
      <c r="M124" s="67" t="s">
        <v>162</v>
      </c>
      <c r="N124" s="48">
        <v>1110</v>
      </c>
      <c r="O124" s="48"/>
      <c r="P124" s="48"/>
      <c r="Q124" s="48"/>
      <c r="R124" s="48"/>
    </row>
    <row r="125" spans="2:18" s="2" customFormat="1" ht="9.75">
      <c r="B125" s="65" t="s">
        <v>256</v>
      </c>
      <c r="C125" s="65" t="s">
        <v>51</v>
      </c>
      <c r="D125" s="2" t="s">
        <v>257</v>
      </c>
      <c r="E125" s="1">
        <v>60</v>
      </c>
      <c r="F125" s="1">
        <v>557</v>
      </c>
      <c r="G125" s="37">
        <v>24618.62</v>
      </c>
      <c r="H125" s="37">
        <v>22377.22</v>
      </c>
      <c r="I125" s="47">
        <v>42832</v>
      </c>
      <c r="J125" s="47">
        <v>43830</v>
      </c>
      <c r="K125" s="47">
        <v>43830</v>
      </c>
      <c r="L125" s="30">
        <v>857</v>
      </c>
      <c r="M125" s="67" t="s">
        <v>137</v>
      </c>
      <c r="N125" s="48">
        <v>998</v>
      </c>
      <c r="O125" s="48"/>
      <c r="P125" s="48"/>
      <c r="Q125" s="48"/>
      <c r="R125" s="48"/>
    </row>
    <row r="126" spans="2:18" s="2" customFormat="1" ht="9.75">
      <c r="B126" s="65" t="s">
        <v>258</v>
      </c>
      <c r="C126" s="65" t="s">
        <v>51</v>
      </c>
      <c r="D126" s="2" t="s">
        <v>259</v>
      </c>
      <c r="E126" s="1">
        <v>204</v>
      </c>
      <c r="F126" s="1">
        <v>2500.8</v>
      </c>
      <c r="G126" s="37">
        <v>86592.11</v>
      </c>
      <c r="H126" s="37">
        <v>8659.21</v>
      </c>
      <c r="I126" s="47">
        <v>42739</v>
      </c>
      <c r="J126" s="47">
        <v>43830</v>
      </c>
      <c r="K126" s="47">
        <v>43830</v>
      </c>
      <c r="L126" s="30">
        <v>857</v>
      </c>
      <c r="M126" s="67" t="s">
        <v>60</v>
      </c>
      <c r="N126" s="48">
        <v>1091</v>
      </c>
      <c r="O126" s="48"/>
      <c r="P126" s="48"/>
      <c r="Q126" s="48"/>
      <c r="R126" s="48"/>
    </row>
    <row r="127" spans="2:18" s="2" customFormat="1" ht="9.75">
      <c r="B127" s="65" t="s">
        <v>260</v>
      </c>
      <c r="C127" s="65" t="s">
        <v>51</v>
      </c>
      <c r="D127" s="2" t="s">
        <v>261</v>
      </c>
      <c r="E127" s="1">
        <v>101.1</v>
      </c>
      <c r="F127" s="1">
        <v>2105</v>
      </c>
      <c r="G127" s="37">
        <v>157980.43</v>
      </c>
      <c r="H127" s="37">
        <v>15798.04</v>
      </c>
      <c r="I127" s="47">
        <v>42822</v>
      </c>
      <c r="J127" s="47">
        <v>43830</v>
      </c>
      <c r="K127" s="47">
        <v>43830</v>
      </c>
      <c r="L127" s="30">
        <v>857</v>
      </c>
      <c r="M127" s="67" t="s">
        <v>60</v>
      </c>
      <c r="N127" s="48">
        <v>1008</v>
      </c>
      <c r="O127" s="48"/>
      <c r="P127" s="48"/>
      <c r="Q127" s="48"/>
      <c r="R127" s="48"/>
    </row>
    <row r="128" spans="2:18" s="2" customFormat="1" ht="9.75">
      <c r="B128" s="65" t="s">
        <v>262</v>
      </c>
      <c r="C128" s="65" t="s">
        <v>51</v>
      </c>
      <c r="D128" s="2" t="s">
        <v>263</v>
      </c>
      <c r="E128" s="1">
        <v>87.9</v>
      </c>
      <c r="F128" s="1">
        <v>1611</v>
      </c>
      <c r="G128" s="37">
        <v>66564.12</v>
      </c>
      <c r="H128" s="37">
        <v>6656.41</v>
      </c>
      <c r="I128" s="47">
        <v>42808</v>
      </c>
      <c r="J128" s="47">
        <v>43830</v>
      </c>
      <c r="K128" s="47">
        <v>43830</v>
      </c>
      <c r="L128" s="30">
        <v>857</v>
      </c>
      <c r="M128" s="67" t="s">
        <v>53</v>
      </c>
      <c r="N128" s="48">
        <v>1022</v>
      </c>
      <c r="O128" s="48"/>
      <c r="P128" s="48"/>
      <c r="Q128" s="48"/>
      <c r="R128" s="48"/>
    </row>
    <row r="129" spans="2:18" s="2" customFormat="1" ht="9.75">
      <c r="B129" s="65" t="s">
        <v>264</v>
      </c>
      <c r="C129" s="65" t="s">
        <v>51</v>
      </c>
      <c r="D129" s="2" t="s">
        <v>265</v>
      </c>
      <c r="E129" s="1">
        <v>138.3</v>
      </c>
      <c r="F129" s="1">
        <v>2093</v>
      </c>
      <c r="G129" s="37">
        <v>155586.35</v>
      </c>
      <c r="H129" s="37">
        <v>15558.64</v>
      </c>
      <c r="I129" s="47">
        <v>42907</v>
      </c>
      <c r="J129" s="47">
        <v>43830</v>
      </c>
      <c r="K129" s="47">
        <v>43830</v>
      </c>
      <c r="L129" s="30">
        <v>857</v>
      </c>
      <c r="M129" s="67" t="s">
        <v>162</v>
      </c>
      <c r="N129" s="48">
        <v>923</v>
      </c>
      <c r="O129" s="48"/>
      <c r="P129" s="48"/>
      <c r="Q129" s="48"/>
      <c r="R129" s="48"/>
    </row>
    <row r="130" spans="2:18" s="2" customFormat="1" ht="9.75">
      <c r="B130" s="65" t="s">
        <v>266</v>
      </c>
      <c r="C130" s="65" t="s">
        <v>51</v>
      </c>
      <c r="D130" s="2" t="s">
        <v>267</v>
      </c>
      <c r="E130" s="1">
        <v>126.1</v>
      </c>
      <c r="F130" s="1">
        <v>3199</v>
      </c>
      <c r="G130" s="37">
        <v>119922.75</v>
      </c>
      <c r="H130" s="37">
        <v>11992.28</v>
      </c>
      <c r="I130" s="47">
        <v>42912</v>
      </c>
      <c r="J130" s="47">
        <v>43830</v>
      </c>
      <c r="K130" s="47">
        <v>43830</v>
      </c>
      <c r="L130" s="30">
        <v>857</v>
      </c>
      <c r="M130" s="67" t="s">
        <v>268</v>
      </c>
      <c r="N130" s="48">
        <v>918</v>
      </c>
      <c r="O130" s="48"/>
      <c r="P130" s="48"/>
      <c r="Q130" s="48"/>
      <c r="R130" s="48"/>
    </row>
    <row r="131" spans="2:18" s="2" customFormat="1" ht="9.75">
      <c r="B131" s="65" t="s">
        <v>269</v>
      </c>
      <c r="C131" s="65" t="s">
        <v>51</v>
      </c>
      <c r="D131" s="2" t="s">
        <v>270</v>
      </c>
      <c r="E131" s="1">
        <v>208.9</v>
      </c>
      <c r="F131" s="1">
        <v>6750</v>
      </c>
      <c r="G131" s="37">
        <v>519377.2</v>
      </c>
      <c r="H131" s="37">
        <v>51937.72</v>
      </c>
      <c r="I131" s="47">
        <v>42800</v>
      </c>
      <c r="J131" s="47">
        <v>43830</v>
      </c>
      <c r="K131" s="47">
        <v>43830</v>
      </c>
      <c r="L131" s="30">
        <v>857</v>
      </c>
      <c r="M131" s="67" t="s">
        <v>162</v>
      </c>
      <c r="N131" s="48">
        <v>1030</v>
      </c>
      <c r="O131" s="48"/>
      <c r="P131" s="48"/>
      <c r="Q131" s="48"/>
      <c r="R131" s="48"/>
    </row>
    <row r="132" spans="2:18" s="2" customFormat="1" ht="9.75">
      <c r="B132" s="65" t="s">
        <v>271</v>
      </c>
      <c r="C132" s="65" t="s">
        <v>51</v>
      </c>
      <c r="D132" s="2" t="s">
        <v>272</v>
      </c>
      <c r="E132" s="1">
        <v>210</v>
      </c>
      <c r="F132" s="1">
        <v>6040</v>
      </c>
      <c r="G132" s="37">
        <v>437930</v>
      </c>
      <c r="H132" s="37">
        <v>199544.13</v>
      </c>
      <c r="I132" s="47">
        <v>42942</v>
      </c>
      <c r="J132" s="47">
        <v>43830</v>
      </c>
      <c r="K132" s="47">
        <v>43830</v>
      </c>
      <c r="L132" s="30">
        <v>857</v>
      </c>
      <c r="M132" s="67" t="s">
        <v>78</v>
      </c>
      <c r="N132" s="48">
        <v>888</v>
      </c>
      <c r="O132" s="48"/>
      <c r="P132" s="48"/>
      <c r="Q132" s="48"/>
      <c r="R132" s="48"/>
    </row>
    <row r="133" spans="2:18" s="2" customFormat="1" ht="9.75">
      <c r="B133" s="65" t="s">
        <v>273</v>
      </c>
      <c r="C133" s="65" t="s">
        <v>51</v>
      </c>
      <c r="D133" s="2" t="s">
        <v>274</v>
      </c>
      <c r="E133" s="1">
        <v>104.3</v>
      </c>
      <c r="F133" s="1">
        <v>1595</v>
      </c>
      <c r="G133" s="37">
        <v>49159.21</v>
      </c>
      <c r="H133" s="37">
        <v>4915.92</v>
      </c>
      <c r="I133" s="47">
        <v>42800</v>
      </c>
      <c r="J133" s="47">
        <v>43830</v>
      </c>
      <c r="K133" s="47">
        <v>43830</v>
      </c>
      <c r="L133" s="30">
        <v>857</v>
      </c>
      <c r="M133" s="67" t="s">
        <v>53</v>
      </c>
      <c r="N133" s="48">
        <v>1030</v>
      </c>
      <c r="O133" s="48"/>
      <c r="P133" s="48"/>
      <c r="Q133" s="48"/>
      <c r="R133" s="48"/>
    </row>
    <row r="134" spans="2:18" s="2" customFormat="1" ht="9.75">
      <c r="B134" s="65" t="s">
        <v>275</v>
      </c>
      <c r="C134" s="65" t="s">
        <v>51</v>
      </c>
      <c r="D134" s="2" t="s">
        <v>276</v>
      </c>
      <c r="E134" s="1">
        <v>17</v>
      </c>
      <c r="F134" s="1">
        <v>260.2</v>
      </c>
      <c r="G134" s="37">
        <v>10745.43</v>
      </c>
      <c r="H134" s="37">
        <v>1074.54</v>
      </c>
      <c r="I134" s="47">
        <v>42863</v>
      </c>
      <c r="J134" s="47">
        <v>43830</v>
      </c>
      <c r="K134" s="47">
        <v>43830</v>
      </c>
      <c r="L134" s="30">
        <v>857</v>
      </c>
      <c r="M134" s="67" t="s">
        <v>60</v>
      </c>
      <c r="N134" s="48">
        <v>967</v>
      </c>
      <c r="O134" s="48"/>
      <c r="P134" s="48"/>
      <c r="Q134" s="48"/>
      <c r="R134" s="48"/>
    </row>
    <row r="135" spans="2:18" s="2" customFormat="1" ht="9.75">
      <c r="B135" s="65" t="s">
        <v>277</v>
      </c>
      <c r="C135" s="65" t="s">
        <v>51</v>
      </c>
      <c r="D135" s="2" t="s">
        <v>278</v>
      </c>
      <c r="E135" s="1">
        <v>19.1</v>
      </c>
      <c r="F135" s="1">
        <v>540</v>
      </c>
      <c r="G135" s="37">
        <v>18922.59</v>
      </c>
      <c r="H135" s="37">
        <v>1892.26</v>
      </c>
      <c r="I135" s="47">
        <v>42912</v>
      </c>
      <c r="J135" s="47">
        <v>43830</v>
      </c>
      <c r="K135" s="47">
        <v>43830</v>
      </c>
      <c r="L135" s="30">
        <v>857</v>
      </c>
      <c r="M135" s="67" t="s">
        <v>137</v>
      </c>
      <c r="N135" s="48">
        <v>918</v>
      </c>
      <c r="O135" s="48"/>
      <c r="P135" s="48"/>
      <c r="Q135" s="48"/>
      <c r="R135" s="48"/>
    </row>
    <row r="136" spans="2:18" s="2" customFormat="1" ht="9.75">
      <c r="B136" s="65" t="s">
        <v>279</v>
      </c>
      <c r="C136" s="65" t="s">
        <v>51</v>
      </c>
      <c r="D136" s="2" t="s">
        <v>280</v>
      </c>
      <c r="E136" s="1">
        <v>39.2</v>
      </c>
      <c r="F136" s="1">
        <v>1069</v>
      </c>
      <c r="G136" s="37">
        <v>62902.39</v>
      </c>
      <c r="H136" s="37">
        <v>6290.24</v>
      </c>
      <c r="I136" s="47">
        <v>42963</v>
      </c>
      <c r="J136" s="47">
        <v>43830</v>
      </c>
      <c r="K136" s="47">
        <v>43830</v>
      </c>
      <c r="L136" s="30">
        <v>857</v>
      </c>
      <c r="M136" s="67" t="s">
        <v>281</v>
      </c>
      <c r="N136" s="48">
        <v>867</v>
      </c>
      <c r="O136" s="48"/>
      <c r="P136" s="48"/>
      <c r="Q136" s="48"/>
      <c r="R136" s="48"/>
    </row>
    <row r="137" spans="2:18" s="2" customFormat="1" ht="9.75">
      <c r="B137" s="65" t="s">
        <v>282</v>
      </c>
      <c r="C137" s="65" t="s">
        <v>51</v>
      </c>
      <c r="D137" s="2" t="s">
        <v>283</v>
      </c>
      <c r="E137" s="1">
        <v>31.5</v>
      </c>
      <c r="F137" s="1">
        <v>754</v>
      </c>
      <c r="G137" s="37">
        <v>18102</v>
      </c>
      <c r="H137" s="37">
        <v>1810.2</v>
      </c>
      <c r="I137" s="47">
        <v>42886</v>
      </c>
      <c r="J137" s="47">
        <v>44012</v>
      </c>
      <c r="K137" s="47">
        <v>44012</v>
      </c>
      <c r="L137" s="30">
        <v>1039</v>
      </c>
      <c r="M137" s="67" t="s">
        <v>187</v>
      </c>
      <c r="N137" s="48">
        <v>1126</v>
      </c>
      <c r="O137" s="48"/>
      <c r="P137" s="48"/>
      <c r="Q137" s="48"/>
      <c r="R137" s="48"/>
    </row>
    <row r="138" spans="2:18" s="2" customFormat="1" ht="9.75">
      <c r="B138" s="65" t="s">
        <v>284</v>
      </c>
      <c r="C138" s="65" t="s">
        <v>51</v>
      </c>
      <c r="D138" s="2" t="s">
        <v>285</v>
      </c>
      <c r="E138" s="1">
        <v>161.5</v>
      </c>
      <c r="F138" s="1">
        <v>2407</v>
      </c>
      <c r="G138" s="37">
        <v>149338.65</v>
      </c>
      <c r="H138" s="37">
        <v>30188.81</v>
      </c>
      <c r="I138" s="47">
        <v>42951</v>
      </c>
      <c r="J138" s="47">
        <v>44012</v>
      </c>
      <c r="K138" s="47">
        <v>44012</v>
      </c>
      <c r="L138" s="30">
        <v>1039</v>
      </c>
      <c r="M138" s="67" t="s">
        <v>78</v>
      </c>
      <c r="N138" s="48">
        <v>1061</v>
      </c>
      <c r="O138" s="48"/>
      <c r="P138" s="48"/>
      <c r="Q138" s="48"/>
      <c r="R138" s="48"/>
    </row>
    <row r="139" spans="2:18" s="2" customFormat="1" ht="9.75">
      <c r="B139" s="65" t="s">
        <v>286</v>
      </c>
      <c r="C139" s="65" t="s">
        <v>51</v>
      </c>
      <c r="D139" s="2" t="s">
        <v>287</v>
      </c>
      <c r="E139" s="1">
        <v>128</v>
      </c>
      <c r="F139" s="1">
        <v>2191.4</v>
      </c>
      <c r="G139" s="37">
        <v>82750.37</v>
      </c>
      <c r="H139" s="37">
        <v>8275.04</v>
      </c>
      <c r="I139" s="47">
        <v>42865</v>
      </c>
      <c r="J139" s="47">
        <v>44012</v>
      </c>
      <c r="K139" s="47">
        <v>44012</v>
      </c>
      <c r="L139" s="30">
        <v>1039</v>
      </c>
      <c r="M139" s="67" t="s">
        <v>53</v>
      </c>
      <c r="N139" s="48">
        <v>1147</v>
      </c>
      <c r="O139" s="48"/>
      <c r="P139" s="48"/>
      <c r="Q139" s="48"/>
      <c r="R139" s="48"/>
    </row>
    <row r="140" spans="2:18" s="2" customFormat="1" ht="9.75">
      <c r="B140" s="65" t="s">
        <v>288</v>
      </c>
      <c r="C140" s="65" t="s">
        <v>51</v>
      </c>
      <c r="D140" s="2" t="s">
        <v>289</v>
      </c>
      <c r="E140" s="1">
        <v>340.5</v>
      </c>
      <c r="F140" s="1">
        <v>8454</v>
      </c>
      <c r="G140" s="37">
        <v>408888.35</v>
      </c>
      <c r="H140" s="37">
        <v>40888.84</v>
      </c>
      <c r="I140" s="47">
        <v>42902</v>
      </c>
      <c r="J140" s="47">
        <v>44012</v>
      </c>
      <c r="K140" s="47">
        <v>44012</v>
      </c>
      <c r="L140" s="30">
        <v>1039</v>
      </c>
      <c r="M140" s="67" t="s">
        <v>69</v>
      </c>
      <c r="N140" s="48">
        <v>1110</v>
      </c>
      <c r="O140" s="48"/>
      <c r="P140" s="48"/>
      <c r="Q140" s="48"/>
      <c r="R140" s="48"/>
    </row>
    <row r="141" spans="2:18" s="2" customFormat="1" ht="9.75">
      <c r="B141" s="65" t="s">
        <v>290</v>
      </c>
      <c r="C141" s="65" t="s">
        <v>51</v>
      </c>
      <c r="D141" s="2" t="s">
        <v>291</v>
      </c>
      <c r="E141" s="1">
        <v>185.3</v>
      </c>
      <c r="F141" s="1">
        <v>3425</v>
      </c>
      <c r="G141" s="37">
        <v>157212.05</v>
      </c>
      <c r="H141" s="37">
        <v>15721.21</v>
      </c>
      <c r="I141" s="47">
        <v>42969</v>
      </c>
      <c r="J141" s="47">
        <v>44180</v>
      </c>
      <c r="K141" s="47">
        <v>44180</v>
      </c>
      <c r="L141" s="30">
        <v>1207</v>
      </c>
      <c r="M141" s="67" t="s">
        <v>157</v>
      </c>
      <c r="N141" s="48">
        <v>1211</v>
      </c>
      <c r="O141" s="48"/>
      <c r="P141" s="48"/>
      <c r="Q141" s="48"/>
      <c r="R141" s="48"/>
    </row>
    <row r="142" spans="2:18" s="2" customFormat="1" ht="9.75">
      <c r="B142" s="65" t="s">
        <v>292</v>
      </c>
      <c r="C142" s="65" t="s">
        <v>51</v>
      </c>
      <c r="D142" s="2" t="s">
        <v>293</v>
      </c>
      <c r="E142" s="1">
        <v>173.3</v>
      </c>
      <c r="F142" s="1">
        <v>4289</v>
      </c>
      <c r="G142" s="37">
        <v>253534.75</v>
      </c>
      <c r="H142" s="37">
        <v>25353.48</v>
      </c>
      <c r="I142" s="47">
        <v>42951</v>
      </c>
      <c r="J142" s="47">
        <v>44196</v>
      </c>
      <c r="K142" s="47">
        <v>44196</v>
      </c>
      <c r="L142" s="30">
        <v>1223</v>
      </c>
      <c r="M142" s="67" t="s">
        <v>78</v>
      </c>
      <c r="N142" s="48">
        <v>1245</v>
      </c>
      <c r="O142" s="48"/>
      <c r="P142" s="48"/>
      <c r="Q142" s="48"/>
      <c r="R142" s="48"/>
    </row>
    <row r="143" spans="2:18" s="2" customFormat="1" ht="9.75">
      <c r="B143" s="65" t="s">
        <v>294</v>
      </c>
      <c r="C143" s="65" t="s">
        <v>51</v>
      </c>
      <c r="D143" s="2" t="s">
        <v>295</v>
      </c>
      <c r="E143" s="1">
        <v>154.2</v>
      </c>
      <c r="F143" s="1">
        <v>3506</v>
      </c>
      <c r="G143" s="37">
        <v>180346.55</v>
      </c>
      <c r="H143" s="37">
        <v>18034.66</v>
      </c>
      <c r="I143" s="47">
        <v>42912</v>
      </c>
      <c r="J143" s="47">
        <v>44196</v>
      </c>
      <c r="K143" s="47">
        <v>44196</v>
      </c>
      <c r="L143" s="30">
        <v>1223</v>
      </c>
      <c r="M143" s="67" t="s">
        <v>78</v>
      </c>
      <c r="N143" s="48">
        <v>1284</v>
      </c>
      <c r="O143" s="48"/>
      <c r="P143" s="48"/>
      <c r="Q143" s="48"/>
      <c r="R143" s="48"/>
    </row>
    <row r="144" spans="2:18" s="2" customFormat="1" ht="9.75">
      <c r="B144" s="65" t="s">
        <v>296</v>
      </c>
      <c r="C144" s="65" t="s">
        <v>51</v>
      </c>
      <c r="D144" s="2" t="s">
        <v>297</v>
      </c>
      <c r="E144" s="1">
        <v>117.2</v>
      </c>
      <c r="F144" s="1">
        <v>2478</v>
      </c>
      <c r="G144" s="37">
        <v>72398</v>
      </c>
      <c r="H144" s="37">
        <v>7239.8</v>
      </c>
      <c r="I144" s="47">
        <v>42919</v>
      </c>
      <c r="J144" s="47">
        <v>44196</v>
      </c>
      <c r="K144" s="47">
        <v>44196</v>
      </c>
      <c r="L144" s="30">
        <v>1223</v>
      </c>
      <c r="M144" s="67" t="s">
        <v>229</v>
      </c>
      <c r="N144" s="48">
        <v>1277</v>
      </c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2017-08-27T15:09:59Z</dcterms:modified>
  <cp:category/>
  <cp:version/>
  <cp:contentType/>
  <cp:contentStatus/>
</cp:coreProperties>
</file>