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'!$B$30:$N$503</definedName>
  </definedNames>
  <calcPr fullCalcOnLoad="1"/>
</workbook>
</file>

<file path=xl/sharedStrings.xml><?xml version="1.0" encoding="utf-8"?>
<sst xmlns="http://schemas.openxmlformats.org/spreadsheetml/2006/main" count="162" uniqueCount="114">
  <si>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</si>
  <si>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</si>
  <si>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</si>
  <si>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</si>
  <si>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</si>
  <si>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</si>
  <si>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</si>
  <si>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</si>
  <si>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</si>
  <si>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</si>
  <si>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</si>
  <si>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</si>
  <si>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</si>
  <si>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</si>
  <si>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</si>
  <si>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</si>
  <si>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</si>
  <si>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</si>
  <si>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</si>
  <si>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</si>
  <si>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</si>
  <si>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</si>
  <si>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</si>
  <si>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</si>
  <si>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</si>
  <si>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</si>
  <si>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</si>
  <si>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</si>
  <si>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</si>
  <si>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</si>
  <si>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</si>
  <si>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</si>
  <si>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</si>
  <si>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</si>
  <si>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</si>
  <si>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</si>
  <si>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</si>
  <si>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</si>
  <si>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</si>
  <si>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</si>
  <si>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</si>
  <si>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</si>
  <si>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</si>
  <si>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</si>
  <si>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</si>
  <si>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JIM BURCAR LOGGING                               </t>
  </si>
  <si>
    <t xml:space="preserve">DEER YARD HDWD                </t>
  </si>
  <si>
    <t xml:space="preserve">USIMAKI LOGGING                                  </t>
  </si>
  <si>
    <t xml:space="preserve">RAY'S CAMP HDWD.              </t>
  </si>
  <si>
    <t xml:space="preserve">3 DOG HARDWOOD                </t>
  </si>
  <si>
    <t xml:space="preserve">SANTTI BROTHERS                                  </t>
  </si>
  <si>
    <t xml:space="preserve">BEAVER CREEK HARDWOOD         </t>
  </si>
  <si>
    <t xml:space="preserve">BLUE HONKER                   </t>
  </si>
  <si>
    <t xml:space="preserve">STONE CONTAINER FOREST PRODUCT                   </t>
  </si>
  <si>
    <t xml:space="preserve">FENCE POST HARDWOOD           </t>
  </si>
  <si>
    <t xml:space="preserve">FMP HARDWOOD                  </t>
  </si>
  <si>
    <t xml:space="preserve">NORTHERN MICHIGAN VENEERS INC                    </t>
  </si>
  <si>
    <t xml:space="preserve">MURPHY ROAD BIRCH             </t>
  </si>
  <si>
    <t xml:space="preserve">TUCAN BLOCK                   </t>
  </si>
  <si>
    <t xml:space="preserve">J &amp; A PENEGOR                                    </t>
  </si>
  <si>
    <t xml:space="preserve">BACKBONE HARDWOOD             </t>
  </si>
  <si>
    <t xml:space="preserve">HEARTBURN HDWDS               </t>
  </si>
  <si>
    <t xml:space="preserve">MOOSE -N- BALSAM              </t>
  </si>
  <si>
    <t xml:space="preserve">MURPHY ACRES                  </t>
  </si>
  <si>
    <t xml:space="preserve">MURPHY RD HARDWOODS           </t>
  </si>
  <si>
    <t xml:space="preserve">TIOGA CORDS                   </t>
  </si>
  <si>
    <t xml:space="preserve">BUCK RUB JACKPINE             </t>
  </si>
  <si>
    <t xml:space="preserve">SHAMION BROTHERS LOGGING                         </t>
  </si>
  <si>
    <t xml:space="preserve">FDF 1                         </t>
  </si>
  <si>
    <t xml:space="preserve">HALF BASS HDWD                </t>
  </si>
  <si>
    <t xml:space="preserve">MAVRICK HDWD                  </t>
  </si>
  <si>
    <t xml:space="preserve">BRUNO CREEK                   </t>
  </si>
  <si>
    <t xml:space="preserve">HALF PINT HDWDS               </t>
  </si>
  <si>
    <t xml:space="preserve">YOUNGREN TIMBER                                  </t>
  </si>
  <si>
    <t xml:space="preserve">HICKEY HDWD                   </t>
  </si>
  <si>
    <t xml:space="preserve">NEON LIGHTS HDWD              </t>
  </si>
  <si>
    <t xml:space="preserve">NORTHERN HARDWOODS / ROSSI                       </t>
  </si>
  <si>
    <t xml:space="preserve">ROLAND LAKE BLOCK             </t>
  </si>
  <si>
    <t xml:space="preserve">WALLAFIR                      </t>
  </si>
  <si>
    <t xml:space="preserve">SHAMCO, INC.                                     </t>
  </si>
  <si>
    <t xml:space="preserve">AXLE HARDWOOD                 </t>
  </si>
  <si>
    <t xml:space="preserve">EAGLE EYE ASPEN               </t>
  </si>
  <si>
    <t xml:space="preserve">FOSSOM'S CREEK HARDWOOD       </t>
  </si>
  <si>
    <t xml:space="preserve">CLARK WESTMAN                                    </t>
  </si>
  <si>
    <t xml:space="preserve">MILITARY RD.  HDWD.           </t>
  </si>
  <si>
    <t xml:space="preserve">SOUTH COVINGTON BLOCK         </t>
  </si>
  <si>
    <t xml:space="preserve">FAIR WEATHER HDWD.            </t>
  </si>
  <si>
    <t xml:space="preserve">HERMAN SURVIVER               </t>
  </si>
  <si>
    <t xml:space="preserve">WEYERHAEUSER COMPANY                             </t>
  </si>
  <si>
    <t xml:space="preserve">HYDRAULIC HARDWOOD            </t>
  </si>
  <si>
    <t xml:space="preserve">NET BRANCH HARDWOOD           </t>
  </si>
  <si>
    <t xml:space="preserve">NICHOLLS TRAIL HDWD           </t>
  </si>
  <si>
    <t xml:space="preserve">ROCKING CHAIR HDWD.           </t>
  </si>
  <si>
    <t xml:space="preserve">SMOKEY HARDWOOD               </t>
  </si>
  <si>
    <t xml:space="preserve">SUMMIT LAKE HDWD              </t>
  </si>
  <si>
    <t xml:space="preserve">T. F. C.  HDWD.               </t>
  </si>
  <si>
    <t xml:space="preserve">FEDIE ROAD HDWD               </t>
  </si>
  <si>
    <t xml:space="preserve">ROYAL CROWN HDWD              </t>
  </si>
  <si>
    <t>Open Contract Analysis for the Baraga Forest Management Unit</t>
  </si>
  <si>
    <t xml:space="preserve">HIGH VOLTAGE HDWD             </t>
  </si>
  <si>
    <t xml:space="preserve">OKEE DOKEE HDWD.              </t>
  </si>
  <si>
    <t xml:space="preserve">HUMBUG HDWD                   </t>
  </si>
  <si>
    <t xml:space="preserve">ROCKY ROAD HDWD               </t>
  </si>
  <si>
    <t xml:space="preserve">ASPEN LUMBER                                     </t>
  </si>
  <si>
    <t xml:space="preserve">COON LAKE HARDWOOD            </t>
  </si>
  <si>
    <t xml:space="preserve">LONGYEAR, JM, LLC                                </t>
  </si>
  <si>
    <t xml:space="preserve">HOWDY DOODY HDWD              </t>
  </si>
  <si>
    <t xml:space="preserve">NORTH LAIRD HARDWOOD          </t>
  </si>
  <si>
    <r>
      <t xml:space="preserve">                                         </t>
    </r>
    <r>
      <rPr>
        <b/>
        <u val="single"/>
        <sz val="12"/>
        <rFont val="Arial"/>
        <family val="2"/>
      </rPr>
      <t>as of September 14, 2000</t>
    </r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</si>
  <si>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</si>
  <si>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 xml:space="preserve">ERICKSON LUMBER, INC.                            </t>
  </si>
  <si>
    <t xml:space="preserve">USIMAKI LOGGING, INC.                            </t>
  </si>
  <si>
    <t xml:space="preserve">PREDATOR HARDWOOD             </t>
  </si>
  <si>
    <t xml:space="preserve">NORTHWOODS HARVESTING,INC.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</si>
</sst>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.75">
      <c r="D1" s="20" t="s">
        <v>98</v>
      </c>
      <c r="L1" s="30"/>
    </row>
    <row r="2" spans="4:12" ht="8.25" customHeight="1">
      <c r="D2" s="20"/>
      <c r="L2" s="30"/>
    </row>
    <row r="3" spans="4:12" ht="14.25" customHeight="1">
      <c r="D3" s="28" t="s">
        <v>108</v>
      </c>
      <c r="L3" s="30"/>
    </row>
    <row r="4" spans="4:12" ht="11.25" customHeight="1">
      <c r="D4" s="20"/>
      <c r="L4" s="30"/>
    </row>
    <row r="5" spans="4:12" ht="12.75" customHeight="1">
      <c r="D5" s="61" t="s">
        <v>109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49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49</v>
      </c>
      <c r="L16" s="30"/>
    </row>
    <row r="17" spans="4:12" ht="12.75">
      <c r="D17" s="12" t="s">
        <v>36</v>
      </c>
      <c r="G17" s="21">
        <f>DSUM(DATABASE,4,$T$13:$T$14)</f>
        <v>7623.6</v>
      </c>
      <c r="L17" s="30"/>
    </row>
    <row r="18" spans="4:12" ht="12.75">
      <c r="D18" s="12" t="s">
        <v>37</v>
      </c>
      <c r="G18" s="21">
        <f>DSUM(DATABASE,5,$T$13:$T$14)</f>
        <v>62155.10000000001</v>
      </c>
      <c r="L18" s="30"/>
    </row>
    <row r="19" spans="4:12" ht="12.75">
      <c r="D19" s="12" t="s">
        <v>34</v>
      </c>
      <c r="G19" s="18">
        <f>DSUM(DATABASE,6,$T$13:$T$14)</f>
        <v>3114360.7600000002</v>
      </c>
      <c r="L19" s="30"/>
    </row>
    <row r="20" spans="4:12" ht="12.75">
      <c r="D20" s="12" t="s">
        <v>38</v>
      </c>
      <c r="G20" s="18">
        <f>DSUM(DATABASE,7,$T$13:$T$14)</f>
        <v>1263887.6000000003</v>
      </c>
      <c r="L20" s="30"/>
    </row>
    <row r="21" spans="4:12" ht="12.75">
      <c r="D21" s="12" t="s">
        <v>35</v>
      </c>
      <c r="E21" s="22"/>
      <c r="F21" s="22"/>
      <c r="G21" s="18">
        <f>+G19-G20</f>
        <v>1850473.16</v>
      </c>
      <c r="L21" s="30"/>
    </row>
    <row r="22" spans="4:12" ht="12.75">
      <c r="D22" s="12" t="s">
        <v>44</v>
      </c>
      <c r="E22" s="22"/>
      <c r="F22" s="22"/>
      <c r="G22" s="45">
        <f>+G20/G19</f>
        <v>0.4058256886077643</v>
      </c>
      <c r="L22" s="30"/>
    </row>
    <row r="23" spans="4:12" ht="12.75">
      <c r="D23" s="12" t="s">
        <v>40</v>
      </c>
      <c r="E23" s="22"/>
      <c r="F23" s="22"/>
      <c r="G23" s="59">
        <v>36783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2.3211070729661727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4" s="2" customFormat="1" ht="12" thickTop="1">
      <c r="B31" s="2">
        <v>110219801</v>
      </c>
      <c r="C31" s="2">
        <v>1</v>
      </c>
      <c r="D31" s="2" t="s">
        <v>51</v>
      </c>
      <c r="E31" s="1">
        <v>86</v>
      </c>
      <c r="F31" s="1">
        <v>925</v>
      </c>
      <c r="G31" s="37">
        <v>19075.6</v>
      </c>
      <c r="H31" s="37">
        <v>8011.76</v>
      </c>
      <c r="I31" s="47">
        <v>36119</v>
      </c>
      <c r="J31" s="47">
        <v>36799</v>
      </c>
      <c r="K31" s="47">
        <v>36799</v>
      </c>
      <c r="L31" s="2">
        <v>16</v>
      </c>
      <c r="M31" s="2" t="s">
        <v>50</v>
      </c>
      <c r="N31" s="2">
        <v>680</v>
      </c>
    </row>
    <row r="32" spans="2:14" s="2" customFormat="1" ht="11.25">
      <c r="B32" s="2">
        <v>110129801</v>
      </c>
      <c r="C32" s="2">
        <v>1</v>
      </c>
      <c r="D32" s="2" t="s">
        <v>52</v>
      </c>
      <c r="E32" s="1">
        <v>209</v>
      </c>
      <c r="F32" s="1">
        <v>1672.4</v>
      </c>
      <c r="G32" s="37">
        <v>59393.12</v>
      </c>
      <c r="H32" s="37">
        <v>32072.28</v>
      </c>
      <c r="I32" s="47">
        <v>36101</v>
      </c>
      <c r="J32" s="47">
        <v>36799</v>
      </c>
      <c r="K32" s="47">
        <v>36799</v>
      </c>
      <c r="L32" s="2">
        <v>16</v>
      </c>
      <c r="M32" s="2" t="s">
        <v>53</v>
      </c>
      <c r="N32" s="2">
        <v>698</v>
      </c>
    </row>
    <row r="33" spans="2:14" s="2" customFormat="1" ht="11.25">
      <c r="B33" s="2">
        <v>110199801</v>
      </c>
      <c r="C33" s="2">
        <v>1</v>
      </c>
      <c r="D33" s="2" t="s">
        <v>54</v>
      </c>
      <c r="E33" s="1">
        <v>76</v>
      </c>
      <c r="F33" s="1">
        <v>525.8</v>
      </c>
      <c r="G33" s="37">
        <v>20944.9</v>
      </c>
      <c r="H33" s="37">
        <v>20944.9</v>
      </c>
      <c r="I33" s="47">
        <v>36101</v>
      </c>
      <c r="J33" s="47">
        <v>36799</v>
      </c>
      <c r="K33" s="47">
        <v>36799</v>
      </c>
      <c r="L33" s="2">
        <v>16</v>
      </c>
      <c r="M33" s="2" t="s">
        <v>53</v>
      </c>
      <c r="N33" s="2">
        <v>698</v>
      </c>
    </row>
    <row r="34" spans="2:14" s="2" customFormat="1" ht="11.25">
      <c r="B34" s="2">
        <v>110189801</v>
      </c>
      <c r="C34" s="2">
        <v>1</v>
      </c>
      <c r="D34" s="2" t="s">
        <v>55</v>
      </c>
      <c r="E34" s="1">
        <v>136</v>
      </c>
      <c r="F34" s="1">
        <v>1036.4</v>
      </c>
      <c r="G34" s="37">
        <v>45096.9</v>
      </c>
      <c r="H34" s="37">
        <v>45096.9</v>
      </c>
      <c r="I34" s="47">
        <v>36098</v>
      </c>
      <c r="J34" s="47">
        <v>36799</v>
      </c>
      <c r="K34" s="47">
        <v>36799</v>
      </c>
      <c r="L34" s="2">
        <v>16</v>
      </c>
      <c r="M34" s="2" t="s">
        <v>56</v>
      </c>
      <c r="N34" s="2">
        <v>701</v>
      </c>
    </row>
    <row r="35" spans="2:14" s="2" customFormat="1" ht="11.25">
      <c r="B35" s="2">
        <v>110059601</v>
      </c>
      <c r="C35" s="2">
        <v>1</v>
      </c>
      <c r="D35" s="2" t="s">
        <v>57</v>
      </c>
      <c r="E35" s="1">
        <v>205.7</v>
      </c>
      <c r="F35" s="1">
        <v>4214.4</v>
      </c>
      <c r="G35" s="37">
        <v>92787.05</v>
      </c>
      <c r="H35" s="37">
        <v>78240.95</v>
      </c>
      <c r="I35" s="47">
        <v>35320</v>
      </c>
      <c r="J35" s="47">
        <v>36068</v>
      </c>
      <c r="K35" s="47">
        <v>36799</v>
      </c>
      <c r="L35" s="2">
        <v>16</v>
      </c>
      <c r="M35" s="2" t="s">
        <v>50</v>
      </c>
      <c r="N35" s="2">
        <v>1479</v>
      </c>
    </row>
    <row r="36" spans="2:14" s="2" customFormat="1" ht="11.25">
      <c r="B36" s="2">
        <v>110229801</v>
      </c>
      <c r="C36" s="2">
        <v>1</v>
      </c>
      <c r="D36" s="2" t="s">
        <v>58</v>
      </c>
      <c r="E36" s="1">
        <v>142</v>
      </c>
      <c r="F36" s="1">
        <v>888.5</v>
      </c>
      <c r="G36" s="37">
        <v>31209.79</v>
      </c>
      <c r="H36" s="37">
        <v>31209.79</v>
      </c>
      <c r="I36" s="47">
        <v>36101</v>
      </c>
      <c r="J36" s="47">
        <v>36799</v>
      </c>
      <c r="K36" s="47">
        <v>36799</v>
      </c>
      <c r="L36" s="2">
        <v>16</v>
      </c>
      <c r="M36" s="2" t="s">
        <v>59</v>
      </c>
      <c r="N36" s="2">
        <v>698</v>
      </c>
    </row>
    <row r="37" spans="2:14" s="2" customFormat="1" ht="11.25">
      <c r="B37" s="2">
        <v>110139701</v>
      </c>
      <c r="C37" s="2">
        <v>1</v>
      </c>
      <c r="D37" s="2" t="s">
        <v>60</v>
      </c>
      <c r="E37" s="1">
        <v>236</v>
      </c>
      <c r="F37" s="1">
        <v>1271.1</v>
      </c>
      <c r="G37" s="37">
        <v>27287.11</v>
      </c>
      <c r="H37" s="37">
        <v>27287.11</v>
      </c>
      <c r="I37" s="47">
        <v>35800</v>
      </c>
      <c r="J37" s="47">
        <v>36525</v>
      </c>
      <c r="K37" s="47">
        <v>36891</v>
      </c>
      <c r="L37" s="2">
        <v>108</v>
      </c>
      <c r="M37" s="2" t="s">
        <v>45</v>
      </c>
      <c r="N37" s="2">
        <v>1091</v>
      </c>
    </row>
    <row r="38" spans="2:14" s="2" customFormat="1" ht="11.25">
      <c r="B38" s="2">
        <v>110209801</v>
      </c>
      <c r="C38" s="2">
        <v>1</v>
      </c>
      <c r="D38" s="2" t="s">
        <v>61</v>
      </c>
      <c r="E38" s="1">
        <v>186</v>
      </c>
      <c r="F38" s="1">
        <v>1641.4</v>
      </c>
      <c r="G38" s="37">
        <v>52610.29</v>
      </c>
      <c r="H38" s="37">
        <v>9810.64</v>
      </c>
      <c r="I38" s="47">
        <v>36157</v>
      </c>
      <c r="J38" s="47">
        <v>36891</v>
      </c>
      <c r="K38" s="47">
        <v>36891</v>
      </c>
      <c r="L38" s="2">
        <v>108</v>
      </c>
      <c r="M38" s="2" t="s">
        <v>47</v>
      </c>
      <c r="N38" s="2">
        <v>734</v>
      </c>
    </row>
    <row r="39" spans="2:14" s="2" customFormat="1" ht="11.25">
      <c r="B39" s="2">
        <v>110159401</v>
      </c>
      <c r="C39" s="2">
        <v>2</v>
      </c>
      <c r="D39" s="2" t="s">
        <v>62</v>
      </c>
      <c r="E39" s="1">
        <v>95</v>
      </c>
      <c r="F39" s="1">
        <v>901.1</v>
      </c>
      <c r="G39" s="37">
        <v>17515.01</v>
      </c>
      <c r="H39" s="37">
        <v>15238.06</v>
      </c>
      <c r="I39" s="47">
        <v>34702</v>
      </c>
      <c r="J39" s="47">
        <v>35430</v>
      </c>
      <c r="K39" s="47">
        <v>36891</v>
      </c>
      <c r="L39" s="2">
        <v>108</v>
      </c>
      <c r="M39" s="2" t="s">
        <v>50</v>
      </c>
      <c r="N39" s="2">
        <v>2189</v>
      </c>
    </row>
    <row r="40" spans="2:14" s="2" customFormat="1" ht="11.25">
      <c r="B40" s="2">
        <v>110269801</v>
      </c>
      <c r="C40" s="2">
        <v>1</v>
      </c>
      <c r="D40" s="2" t="s">
        <v>63</v>
      </c>
      <c r="E40" s="1">
        <v>167</v>
      </c>
      <c r="F40" s="1">
        <v>2170.1</v>
      </c>
      <c r="G40" s="37">
        <v>26007.2</v>
      </c>
      <c r="H40" s="37">
        <v>2600.7</v>
      </c>
      <c r="I40" s="47">
        <v>36327</v>
      </c>
      <c r="J40" s="47">
        <v>36891</v>
      </c>
      <c r="K40" s="47">
        <v>36891</v>
      </c>
      <c r="L40" s="2">
        <v>108</v>
      </c>
      <c r="M40" s="2" t="s">
        <v>50</v>
      </c>
      <c r="N40" s="2">
        <v>564</v>
      </c>
    </row>
    <row r="41" spans="2:14" s="2" customFormat="1" ht="11.25">
      <c r="B41" s="2">
        <v>110149701</v>
      </c>
      <c r="C41" s="2">
        <v>1</v>
      </c>
      <c r="D41" s="2" t="s">
        <v>64</v>
      </c>
      <c r="E41" s="1">
        <v>150.1</v>
      </c>
      <c r="F41" s="1">
        <v>1116.7</v>
      </c>
      <c r="G41" s="37">
        <v>38558.5</v>
      </c>
      <c r="H41" s="37">
        <v>19091.72</v>
      </c>
      <c r="I41" s="47">
        <v>35759</v>
      </c>
      <c r="J41" s="47">
        <v>36525</v>
      </c>
      <c r="K41" s="47">
        <v>36891</v>
      </c>
      <c r="L41" s="2">
        <v>108</v>
      </c>
      <c r="M41" s="2" t="s">
        <v>50</v>
      </c>
      <c r="N41" s="2">
        <v>1132</v>
      </c>
    </row>
    <row r="42" spans="2:14" s="2" customFormat="1" ht="11.25">
      <c r="B42" s="2">
        <v>110259801</v>
      </c>
      <c r="C42" s="2">
        <v>1</v>
      </c>
      <c r="D42" s="2" t="s">
        <v>65</v>
      </c>
      <c r="E42" s="1">
        <v>95</v>
      </c>
      <c r="F42" s="1">
        <v>1320.9</v>
      </c>
      <c r="G42" s="37">
        <v>22619.8</v>
      </c>
      <c r="H42" s="37">
        <v>16964.85</v>
      </c>
      <c r="I42" s="47">
        <v>36157</v>
      </c>
      <c r="J42" s="47">
        <v>36891</v>
      </c>
      <c r="K42" s="47">
        <v>36891</v>
      </c>
      <c r="L42" s="2">
        <v>108</v>
      </c>
      <c r="M42" s="2" t="s">
        <v>47</v>
      </c>
      <c r="N42" s="2">
        <v>734</v>
      </c>
    </row>
    <row r="43" spans="2:14" s="2" customFormat="1" ht="11.25">
      <c r="B43" s="2">
        <v>110039701</v>
      </c>
      <c r="C43" s="2">
        <v>1</v>
      </c>
      <c r="D43" s="2" t="s">
        <v>66</v>
      </c>
      <c r="E43" s="1">
        <v>148</v>
      </c>
      <c r="F43" s="1">
        <v>3078.8</v>
      </c>
      <c r="G43" s="37">
        <v>165409.87</v>
      </c>
      <c r="H43" s="37">
        <v>107638.03</v>
      </c>
      <c r="I43" s="47">
        <v>35554</v>
      </c>
      <c r="J43" s="47">
        <v>36250</v>
      </c>
      <c r="K43" s="47">
        <v>36981</v>
      </c>
      <c r="L43" s="2">
        <v>198</v>
      </c>
      <c r="M43" s="2" t="s">
        <v>67</v>
      </c>
      <c r="N43" s="2">
        <v>1427</v>
      </c>
    </row>
    <row r="44" spans="2:14" s="2" customFormat="1" ht="11.25">
      <c r="B44" s="2">
        <v>110029801</v>
      </c>
      <c r="C44" s="2">
        <v>1</v>
      </c>
      <c r="D44" s="2" t="s">
        <v>68</v>
      </c>
      <c r="E44" s="1">
        <v>253.8</v>
      </c>
      <c r="F44" s="1">
        <v>1847.7</v>
      </c>
      <c r="G44" s="37">
        <v>76226.38</v>
      </c>
      <c r="H44" s="37">
        <v>50209.43</v>
      </c>
      <c r="I44" s="47">
        <v>35853</v>
      </c>
      <c r="J44" s="47">
        <v>36616</v>
      </c>
      <c r="K44" s="47">
        <v>36981</v>
      </c>
      <c r="L44" s="2">
        <v>198</v>
      </c>
      <c r="M44" s="2" t="s">
        <v>45</v>
      </c>
      <c r="N44" s="2">
        <v>1128</v>
      </c>
    </row>
    <row r="45" spans="2:14" s="2" customFormat="1" ht="11.25">
      <c r="B45" s="2">
        <v>110059801</v>
      </c>
      <c r="C45" s="2">
        <v>1</v>
      </c>
      <c r="D45" s="2" t="s">
        <v>69</v>
      </c>
      <c r="E45" s="1">
        <v>84</v>
      </c>
      <c r="F45" s="1">
        <v>646.3</v>
      </c>
      <c r="G45" s="37">
        <v>19573.01</v>
      </c>
      <c r="H45" s="37">
        <v>19573.01</v>
      </c>
      <c r="I45" s="47">
        <v>35851</v>
      </c>
      <c r="J45" s="47">
        <v>36616</v>
      </c>
      <c r="K45" s="47">
        <v>36981</v>
      </c>
      <c r="L45" s="2">
        <v>198</v>
      </c>
      <c r="M45" s="2" t="s">
        <v>47</v>
      </c>
      <c r="N45" s="2">
        <v>1130</v>
      </c>
    </row>
    <row r="46" spans="2:14" s="2" customFormat="1" ht="11.25">
      <c r="B46" s="2">
        <v>110169701</v>
      </c>
      <c r="C46" s="2">
        <v>1</v>
      </c>
      <c r="D46" s="2" t="s">
        <v>70</v>
      </c>
      <c r="E46" s="1">
        <v>206</v>
      </c>
      <c r="F46" s="1">
        <v>1651.5</v>
      </c>
      <c r="G46" s="37">
        <v>50018.1</v>
      </c>
      <c r="H46" s="37">
        <v>12504.53</v>
      </c>
      <c r="I46" s="47">
        <v>35859</v>
      </c>
      <c r="J46" s="47">
        <v>36616</v>
      </c>
      <c r="K46" s="47">
        <v>36981</v>
      </c>
      <c r="L46" s="2">
        <v>198</v>
      </c>
      <c r="M46" s="2" t="s">
        <v>45</v>
      </c>
      <c r="N46" s="2">
        <v>1122</v>
      </c>
    </row>
    <row r="47" spans="2:14" s="2" customFormat="1" ht="11.25">
      <c r="B47" s="2">
        <v>110139801</v>
      </c>
      <c r="C47" s="2">
        <v>1</v>
      </c>
      <c r="D47" s="2" t="s">
        <v>71</v>
      </c>
      <c r="E47" s="1">
        <v>267</v>
      </c>
      <c r="F47" s="1">
        <v>1875.5</v>
      </c>
      <c r="G47" s="37">
        <v>58538.32</v>
      </c>
      <c r="H47" s="37">
        <v>22244.57</v>
      </c>
      <c r="I47" s="47">
        <v>36283</v>
      </c>
      <c r="J47" s="47">
        <v>37072</v>
      </c>
      <c r="K47" s="47">
        <v>37072</v>
      </c>
      <c r="L47" s="2">
        <v>289</v>
      </c>
      <c r="M47" s="2" t="s">
        <v>53</v>
      </c>
      <c r="N47" s="2">
        <v>789</v>
      </c>
    </row>
    <row r="48" spans="2:14" s="2" customFormat="1" ht="11.25">
      <c r="B48" s="2">
        <v>110099801</v>
      </c>
      <c r="C48" s="2">
        <v>1</v>
      </c>
      <c r="D48" s="2" t="s">
        <v>46</v>
      </c>
      <c r="E48" s="1">
        <v>28</v>
      </c>
      <c r="F48" s="1">
        <v>141.9</v>
      </c>
      <c r="G48" s="37">
        <v>7700.18</v>
      </c>
      <c r="H48" s="37">
        <v>1100.01</v>
      </c>
      <c r="I48" s="47">
        <v>36003</v>
      </c>
      <c r="J48" s="47">
        <v>36341</v>
      </c>
      <c r="K48" s="47">
        <v>37072</v>
      </c>
      <c r="L48" s="2">
        <v>289</v>
      </c>
      <c r="M48" s="2" t="s">
        <v>47</v>
      </c>
      <c r="N48" s="2">
        <v>1069</v>
      </c>
    </row>
    <row r="49" spans="2:14" s="2" customFormat="1" ht="11.25">
      <c r="B49" s="2">
        <v>110059901</v>
      </c>
      <c r="C49" s="2">
        <v>1</v>
      </c>
      <c r="D49" s="2" t="s">
        <v>72</v>
      </c>
      <c r="E49" s="1">
        <v>41</v>
      </c>
      <c r="F49" s="1">
        <v>396</v>
      </c>
      <c r="G49" s="37">
        <v>5653.7</v>
      </c>
      <c r="H49" s="37">
        <v>565.37</v>
      </c>
      <c r="I49" s="47">
        <v>36312</v>
      </c>
      <c r="J49" s="47">
        <v>37072</v>
      </c>
      <c r="K49" s="47">
        <v>37072</v>
      </c>
      <c r="L49" s="2">
        <v>289</v>
      </c>
      <c r="M49" s="2" t="s">
        <v>73</v>
      </c>
      <c r="N49" s="2">
        <v>760</v>
      </c>
    </row>
    <row r="50" spans="2:14" s="2" customFormat="1" ht="11.25">
      <c r="B50" s="2">
        <v>110039901</v>
      </c>
      <c r="C50" s="2">
        <v>1</v>
      </c>
      <c r="D50" s="2" t="s">
        <v>74</v>
      </c>
      <c r="E50" s="1">
        <v>207</v>
      </c>
      <c r="F50" s="1">
        <v>1827.6</v>
      </c>
      <c r="G50" s="37">
        <v>188641.42</v>
      </c>
      <c r="H50" s="37">
        <v>188641.42</v>
      </c>
      <c r="I50" s="47">
        <v>36327</v>
      </c>
      <c r="J50" s="47">
        <v>37072</v>
      </c>
      <c r="K50" s="47">
        <v>37072</v>
      </c>
      <c r="L50" s="2">
        <v>289</v>
      </c>
      <c r="M50" s="2" t="s">
        <v>59</v>
      </c>
      <c r="N50" s="2">
        <v>745</v>
      </c>
    </row>
    <row r="51" spans="2:14" s="2" customFormat="1" ht="11.25">
      <c r="B51" s="2">
        <v>110179801</v>
      </c>
      <c r="C51" s="2">
        <v>1</v>
      </c>
      <c r="D51" s="2" t="s">
        <v>75</v>
      </c>
      <c r="E51" s="1">
        <v>80</v>
      </c>
      <c r="F51" s="1">
        <v>394.9</v>
      </c>
      <c r="G51" s="37">
        <v>12567.95</v>
      </c>
      <c r="H51" s="37">
        <v>12567.95</v>
      </c>
      <c r="I51" s="47">
        <v>36347</v>
      </c>
      <c r="J51" s="47">
        <v>37072</v>
      </c>
      <c r="K51" s="47">
        <v>37072</v>
      </c>
      <c r="L51" s="2">
        <v>289</v>
      </c>
      <c r="M51" s="2" t="s">
        <v>76</v>
      </c>
      <c r="N51" s="2">
        <v>725</v>
      </c>
    </row>
    <row r="52" spans="2:14" s="2" customFormat="1" ht="11.25">
      <c r="B52" s="2">
        <v>110159801</v>
      </c>
      <c r="C52" s="2">
        <v>1</v>
      </c>
      <c r="D52" s="2" t="s">
        <v>48</v>
      </c>
      <c r="E52" s="1">
        <v>82</v>
      </c>
      <c r="F52" s="1">
        <v>492</v>
      </c>
      <c r="G52" s="37">
        <v>21948.68</v>
      </c>
      <c r="H52" s="37">
        <v>3135.53</v>
      </c>
      <c r="I52" s="47">
        <v>36003</v>
      </c>
      <c r="J52" s="47">
        <v>36707</v>
      </c>
      <c r="K52" s="47">
        <v>37072</v>
      </c>
      <c r="L52" s="2">
        <v>289</v>
      </c>
      <c r="M52" s="2" t="s">
        <v>47</v>
      </c>
      <c r="N52" s="2">
        <v>1069</v>
      </c>
    </row>
    <row r="53" spans="2:14" s="2" customFormat="1" ht="11.25">
      <c r="B53" s="2">
        <v>110019901</v>
      </c>
      <c r="C53" s="2">
        <v>1</v>
      </c>
      <c r="D53" s="2" t="s">
        <v>77</v>
      </c>
      <c r="E53" s="1">
        <v>211</v>
      </c>
      <c r="F53" s="1">
        <v>1438.3</v>
      </c>
      <c r="G53" s="37">
        <v>38549.58</v>
      </c>
      <c r="H53" s="37">
        <v>3854.96</v>
      </c>
      <c r="I53" s="47">
        <v>36276</v>
      </c>
      <c r="J53" s="47">
        <v>37072</v>
      </c>
      <c r="K53" s="47">
        <v>37072</v>
      </c>
      <c r="L53" s="2">
        <v>289</v>
      </c>
      <c r="M53" s="2" t="s">
        <v>56</v>
      </c>
      <c r="N53" s="2">
        <v>796</v>
      </c>
    </row>
    <row r="54" spans="2:14" s="2" customFormat="1" ht="11.25">
      <c r="B54" s="2">
        <v>110079901</v>
      </c>
      <c r="C54" s="2">
        <v>1</v>
      </c>
      <c r="D54" s="2" t="s">
        <v>78</v>
      </c>
      <c r="E54" s="1">
        <v>95</v>
      </c>
      <c r="F54" s="1">
        <v>1661.8</v>
      </c>
      <c r="G54" s="37">
        <v>39437.91</v>
      </c>
      <c r="H54" s="37">
        <v>39437.9</v>
      </c>
      <c r="I54" s="47">
        <v>36417</v>
      </c>
      <c r="J54" s="47">
        <v>37072</v>
      </c>
      <c r="K54" s="47">
        <v>37072</v>
      </c>
      <c r="L54" s="2">
        <v>289</v>
      </c>
      <c r="M54" s="2" t="s">
        <v>79</v>
      </c>
      <c r="N54" s="2">
        <v>655</v>
      </c>
    </row>
    <row r="55" spans="2:14" s="2" customFormat="1" ht="11.25">
      <c r="B55" s="2">
        <v>110149801</v>
      </c>
      <c r="C55" s="2">
        <v>1</v>
      </c>
      <c r="D55" s="2" t="s">
        <v>49</v>
      </c>
      <c r="E55" s="1">
        <v>92</v>
      </c>
      <c r="F55" s="1">
        <v>476.6</v>
      </c>
      <c r="G55" s="37">
        <v>20275.2</v>
      </c>
      <c r="H55" s="37">
        <v>11151.36</v>
      </c>
      <c r="I55" s="47">
        <v>36047</v>
      </c>
      <c r="J55" s="47">
        <v>36707</v>
      </c>
      <c r="K55" s="47">
        <v>37072</v>
      </c>
      <c r="L55" s="2">
        <v>289</v>
      </c>
      <c r="M55" s="2" t="s">
        <v>50</v>
      </c>
      <c r="N55" s="2">
        <v>1025</v>
      </c>
    </row>
    <row r="56" spans="2:14" s="2" customFormat="1" ht="11.25">
      <c r="B56" s="2">
        <v>110179901</v>
      </c>
      <c r="C56" s="2">
        <v>1</v>
      </c>
      <c r="D56" s="2" t="s">
        <v>80</v>
      </c>
      <c r="E56" s="1">
        <v>213</v>
      </c>
      <c r="F56" s="1">
        <v>1209</v>
      </c>
      <c r="G56" s="37">
        <v>122949.1</v>
      </c>
      <c r="H56" s="37">
        <v>60245.07</v>
      </c>
      <c r="I56" s="47">
        <v>36432</v>
      </c>
      <c r="J56" s="47">
        <v>37164</v>
      </c>
      <c r="K56" s="47">
        <v>37164</v>
      </c>
      <c r="L56" s="2">
        <v>381</v>
      </c>
      <c r="M56" s="2" t="s">
        <v>59</v>
      </c>
      <c r="N56" s="2">
        <v>732</v>
      </c>
    </row>
    <row r="57" spans="2:14" s="2" customFormat="1" ht="11.25">
      <c r="B57" s="2">
        <v>110209901</v>
      </c>
      <c r="C57" s="2">
        <v>1</v>
      </c>
      <c r="D57" s="2" t="s">
        <v>81</v>
      </c>
      <c r="E57" s="1">
        <v>189</v>
      </c>
      <c r="F57" s="1">
        <v>5109.4</v>
      </c>
      <c r="G57" s="37">
        <v>150333.98</v>
      </c>
      <c r="H57" s="37">
        <v>15033.39</v>
      </c>
      <c r="I57" s="47">
        <v>36388</v>
      </c>
      <c r="J57" s="47">
        <v>37164</v>
      </c>
      <c r="K57" s="47">
        <v>37164</v>
      </c>
      <c r="L57" s="2">
        <v>381</v>
      </c>
      <c r="M57" s="2" t="s">
        <v>79</v>
      </c>
      <c r="N57" s="2">
        <v>776</v>
      </c>
    </row>
    <row r="58" spans="2:14" s="2" customFormat="1" ht="11.25">
      <c r="B58" s="2">
        <v>110219901</v>
      </c>
      <c r="C58" s="2">
        <v>1</v>
      </c>
      <c r="D58" s="2" t="s">
        <v>82</v>
      </c>
      <c r="E58" s="1">
        <v>50</v>
      </c>
      <c r="F58" s="1">
        <v>303.4</v>
      </c>
      <c r="G58" s="37">
        <v>4121.89</v>
      </c>
      <c r="H58" s="37">
        <v>1475.63</v>
      </c>
      <c r="I58" s="47">
        <v>36581</v>
      </c>
      <c r="J58" s="47">
        <v>37164</v>
      </c>
      <c r="K58" s="47">
        <v>37164</v>
      </c>
      <c r="L58" s="2">
        <v>381</v>
      </c>
      <c r="M58" s="2" t="s">
        <v>83</v>
      </c>
      <c r="N58" s="2">
        <v>583</v>
      </c>
    </row>
    <row r="59" spans="2:14" s="2" customFormat="1" ht="11.25">
      <c r="B59" s="2">
        <v>110169901</v>
      </c>
      <c r="C59" s="2">
        <v>1</v>
      </c>
      <c r="D59" s="2" t="s">
        <v>84</v>
      </c>
      <c r="E59" s="1">
        <v>318</v>
      </c>
      <c r="F59" s="1">
        <v>1927</v>
      </c>
      <c r="G59" s="37">
        <v>219229.1</v>
      </c>
      <c r="H59" s="37">
        <v>105229.97</v>
      </c>
      <c r="I59" s="47">
        <v>36406</v>
      </c>
      <c r="J59" s="47">
        <v>37164</v>
      </c>
      <c r="K59" s="47">
        <v>37164</v>
      </c>
      <c r="L59" s="2">
        <v>381</v>
      </c>
      <c r="M59" s="2" t="s">
        <v>76</v>
      </c>
      <c r="N59" s="2">
        <v>758</v>
      </c>
    </row>
    <row r="60" spans="2:14" s="2" customFormat="1" ht="11.25">
      <c r="B60" s="2">
        <v>110139901</v>
      </c>
      <c r="C60" s="2">
        <v>1</v>
      </c>
      <c r="D60" s="2" t="s">
        <v>85</v>
      </c>
      <c r="E60" s="1">
        <v>144</v>
      </c>
      <c r="F60" s="1">
        <v>634.8</v>
      </c>
      <c r="G60" s="37">
        <v>16154.2</v>
      </c>
      <c r="H60" s="37">
        <v>13407.97</v>
      </c>
      <c r="I60" s="47">
        <v>36441</v>
      </c>
      <c r="J60" s="47">
        <v>37164</v>
      </c>
      <c r="K60" s="47">
        <v>37164</v>
      </c>
      <c r="L60" s="2">
        <v>381</v>
      </c>
      <c r="M60" s="2" t="s">
        <v>56</v>
      </c>
      <c r="N60" s="2">
        <v>723</v>
      </c>
    </row>
    <row r="61" spans="2:14" s="2" customFormat="1" ht="11.25">
      <c r="B61" s="2">
        <v>110159901</v>
      </c>
      <c r="C61" s="2">
        <v>1</v>
      </c>
      <c r="D61" s="2" t="s">
        <v>86</v>
      </c>
      <c r="E61" s="1">
        <v>241</v>
      </c>
      <c r="F61" s="1">
        <v>2335.5</v>
      </c>
      <c r="G61" s="37">
        <v>88781.3</v>
      </c>
      <c r="H61" s="37">
        <v>8878.13</v>
      </c>
      <c r="I61" s="47">
        <v>36580</v>
      </c>
      <c r="J61" s="47">
        <v>37256</v>
      </c>
      <c r="K61" s="47">
        <v>37256</v>
      </c>
      <c r="L61" s="2">
        <v>473</v>
      </c>
      <c r="M61" s="2" t="s">
        <v>45</v>
      </c>
      <c r="N61" s="2">
        <v>676</v>
      </c>
    </row>
    <row r="62" spans="2:14" s="2" customFormat="1" ht="11.25">
      <c r="B62" s="2">
        <v>110099901</v>
      </c>
      <c r="C62" s="2">
        <v>1</v>
      </c>
      <c r="D62" s="2" t="s">
        <v>87</v>
      </c>
      <c r="E62" s="1">
        <v>241</v>
      </c>
      <c r="F62" s="1">
        <v>892.3</v>
      </c>
      <c r="G62" s="37">
        <v>54074.56</v>
      </c>
      <c r="H62" s="37">
        <v>5978.65</v>
      </c>
      <c r="I62" s="47">
        <v>36530</v>
      </c>
      <c r="J62" s="47">
        <v>37256</v>
      </c>
      <c r="K62" s="47">
        <v>37256</v>
      </c>
      <c r="L62" s="2">
        <v>473</v>
      </c>
      <c r="M62" s="2" t="s">
        <v>88</v>
      </c>
      <c r="N62" s="2">
        <v>726</v>
      </c>
    </row>
    <row r="63" spans="2:14" s="2" customFormat="1" ht="11.25">
      <c r="B63" s="2">
        <v>110119901</v>
      </c>
      <c r="C63" s="2">
        <v>1</v>
      </c>
      <c r="D63" s="2" t="s">
        <v>89</v>
      </c>
      <c r="E63" s="1">
        <v>175</v>
      </c>
      <c r="F63" s="1">
        <v>804.4</v>
      </c>
      <c r="G63" s="37">
        <v>73215.8</v>
      </c>
      <c r="H63" s="37">
        <v>7321.58</v>
      </c>
      <c r="I63" s="47">
        <v>36545</v>
      </c>
      <c r="J63" s="47">
        <v>37256</v>
      </c>
      <c r="K63" s="47">
        <v>37256</v>
      </c>
      <c r="L63" s="2">
        <v>473</v>
      </c>
      <c r="M63" s="2" t="s">
        <v>76</v>
      </c>
      <c r="N63" s="2">
        <v>711</v>
      </c>
    </row>
    <row r="64" spans="2:14" s="2" customFormat="1" ht="11.25">
      <c r="B64" s="2">
        <v>110149901</v>
      </c>
      <c r="C64" s="2">
        <v>1</v>
      </c>
      <c r="D64" s="2" t="s">
        <v>90</v>
      </c>
      <c r="E64" s="1">
        <v>167</v>
      </c>
      <c r="F64" s="1">
        <v>1523.6</v>
      </c>
      <c r="G64" s="37">
        <v>32366.2</v>
      </c>
      <c r="H64" s="37">
        <v>3236.62</v>
      </c>
      <c r="I64" s="47">
        <v>36502</v>
      </c>
      <c r="J64" s="47">
        <v>37256</v>
      </c>
      <c r="K64" s="47">
        <v>37256</v>
      </c>
      <c r="L64" s="2">
        <v>473</v>
      </c>
      <c r="M64" s="2" t="s">
        <v>56</v>
      </c>
      <c r="N64" s="2">
        <v>754</v>
      </c>
    </row>
    <row r="65" spans="2:14" s="2" customFormat="1" ht="11.25">
      <c r="B65" s="2">
        <v>110239901</v>
      </c>
      <c r="C65" s="2">
        <v>1</v>
      </c>
      <c r="D65" s="2" t="s">
        <v>91</v>
      </c>
      <c r="E65" s="1">
        <v>159</v>
      </c>
      <c r="F65" s="1">
        <v>941.9</v>
      </c>
      <c r="G65" s="37">
        <v>82332.9</v>
      </c>
      <c r="H65" s="37">
        <v>8233.29</v>
      </c>
      <c r="I65" s="47">
        <v>36515</v>
      </c>
      <c r="J65" s="47">
        <v>37256</v>
      </c>
      <c r="K65" s="47">
        <v>37256</v>
      </c>
      <c r="L65" s="2">
        <v>473</v>
      </c>
      <c r="M65" s="2" t="s">
        <v>56</v>
      </c>
      <c r="N65" s="2">
        <v>741</v>
      </c>
    </row>
    <row r="66" spans="2:14" s="2" customFormat="1" ht="11.25">
      <c r="B66" s="2">
        <v>110189901</v>
      </c>
      <c r="C66" s="2">
        <v>1</v>
      </c>
      <c r="D66" s="2" t="s">
        <v>92</v>
      </c>
      <c r="E66" s="1">
        <v>200</v>
      </c>
      <c r="F66" s="1">
        <v>1158.7</v>
      </c>
      <c r="G66" s="37">
        <v>90462.5</v>
      </c>
      <c r="H66" s="37">
        <v>9046.25</v>
      </c>
      <c r="I66" s="47">
        <v>36455</v>
      </c>
      <c r="J66" s="47">
        <v>37256</v>
      </c>
      <c r="K66" s="47">
        <v>37256</v>
      </c>
      <c r="L66" s="2">
        <v>473</v>
      </c>
      <c r="M66" s="2" t="s">
        <v>56</v>
      </c>
      <c r="N66" s="2">
        <v>801</v>
      </c>
    </row>
    <row r="67" spans="2:14" s="2" customFormat="1" ht="11.25">
      <c r="B67" s="2">
        <v>110259901</v>
      </c>
      <c r="C67" s="2">
        <v>1</v>
      </c>
      <c r="D67" s="2" t="s">
        <v>93</v>
      </c>
      <c r="E67" s="1">
        <v>145</v>
      </c>
      <c r="F67" s="1">
        <v>720.8</v>
      </c>
      <c r="G67" s="37">
        <v>113365.5</v>
      </c>
      <c r="H67" s="37">
        <v>88425.09</v>
      </c>
      <c r="I67" s="47">
        <v>36529</v>
      </c>
      <c r="J67" s="47">
        <v>37256</v>
      </c>
      <c r="K67" s="47">
        <v>37256</v>
      </c>
      <c r="L67" s="2">
        <v>473</v>
      </c>
      <c r="M67" s="2" t="s">
        <v>76</v>
      </c>
      <c r="N67" s="2">
        <v>727</v>
      </c>
    </row>
    <row r="68" spans="2:14" s="2" customFormat="1" ht="11.25">
      <c r="B68" s="2">
        <v>110129901</v>
      </c>
      <c r="C68" s="2">
        <v>1</v>
      </c>
      <c r="D68" s="2" t="s">
        <v>94</v>
      </c>
      <c r="E68" s="1">
        <v>209</v>
      </c>
      <c r="F68" s="1">
        <v>1871.7</v>
      </c>
      <c r="G68" s="37">
        <v>37544.67</v>
      </c>
      <c r="H68" s="37">
        <v>3754.47</v>
      </c>
      <c r="I68" s="47">
        <v>36580</v>
      </c>
      <c r="J68" s="47">
        <v>37256</v>
      </c>
      <c r="K68" s="47">
        <v>37256</v>
      </c>
      <c r="L68" s="2">
        <v>473</v>
      </c>
      <c r="M68" s="2" t="s">
        <v>45</v>
      </c>
      <c r="N68" s="2">
        <v>676</v>
      </c>
    </row>
    <row r="69" spans="2:14" s="2" customFormat="1" ht="11.25">
      <c r="B69" s="2">
        <v>110269901</v>
      </c>
      <c r="C69" s="2">
        <v>1</v>
      </c>
      <c r="D69" s="2" t="s">
        <v>95</v>
      </c>
      <c r="E69" s="1">
        <v>204</v>
      </c>
      <c r="F69" s="1">
        <v>1380.4</v>
      </c>
      <c r="G69" s="37">
        <v>224164.7</v>
      </c>
      <c r="H69" s="37">
        <v>89665.88</v>
      </c>
      <c r="I69" s="47">
        <v>36511</v>
      </c>
      <c r="J69" s="47">
        <v>37256</v>
      </c>
      <c r="K69" s="47">
        <v>37256</v>
      </c>
      <c r="L69" s="2">
        <v>473</v>
      </c>
      <c r="M69" s="2" t="s">
        <v>56</v>
      </c>
      <c r="N69" s="2">
        <v>745</v>
      </c>
    </row>
    <row r="70" spans="2:14" s="2" customFormat="1" ht="11.25">
      <c r="B70" s="2">
        <v>110279901</v>
      </c>
      <c r="C70" s="2">
        <v>1</v>
      </c>
      <c r="D70" s="2" t="s">
        <v>96</v>
      </c>
      <c r="E70" s="1">
        <v>67</v>
      </c>
      <c r="F70" s="1">
        <v>746.4</v>
      </c>
      <c r="G70" s="37">
        <v>51183.5</v>
      </c>
      <c r="H70" s="37">
        <v>5118.35</v>
      </c>
      <c r="I70" s="47">
        <v>36585</v>
      </c>
      <c r="J70" s="47">
        <v>37346</v>
      </c>
      <c r="K70" s="47">
        <v>37346</v>
      </c>
      <c r="L70" s="2">
        <v>563</v>
      </c>
      <c r="M70" s="2" t="s">
        <v>59</v>
      </c>
      <c r="N70" s="2">
        <v>761</v>
      </c>
    </row>
    <row r="71" spans="2:14" s="2" customFormat="1" ht="11.25">
      <c r="B71" s="2">
        <v>110010001</v>
      </c>
      <c r="C71" s="2">
        <v>1</v>
      </c>
      <c r="D71" s="2" t="s">
        <v>97</v>
      </c>
      <c r="E71" s="1">
        <v>124</v>
      </c>
      <c r="F71" s="1">
        <v>701.6</v>
      </c>
      <c r="G71" s="37">
        <v>165980.28</v>
      </c>
      <c r="H71" s="37">
        <v>16598.03</v>
      </c>
      <c r="I71" s="47">
        <v>36585</v>
      </c>
      <c r="J71" s="47">
        <v>37346</v>
      </c>
      <c r="K71" s="47">
        <v>37346</v>
      </c>
      <c r="L71" s="2">
        <v>563</v>
      </c>
      <c r="M71" s="2" t="s">
        <v>76</v>
      </c>
      <c r="N71" s="2">
        <v>761</v>
      </c>
    </row>
    <row r="72" spans="2:14" s="2" customFormat="1" ht="11.25">
      <c r="B72" s="2">
        <v>110030001</v>
      </c>
      <c r="C72" s="2">
        <v>1</v>
      </c>
      <c r="D72" s="2" t="s">
        <v>99</v>
      </c>
      <c r="E72" s="1">
        <v>50</v>
      </c>
      <c r="F72" s="1">
        <v>261.3</v>
      </c>
      <c r="G72" s="37">
        <v>12841.7</v>
      </c>
      <c r="H72" s="37">
        <v>1284.17</v>
      </c>
      <c r="I72" s="47">
        <v>36713</v>
      </c>
      <c r="J72" s="47">
        <v>37437</v>
      </c>
      <c r="K72" s="47">
        <v>37437</v>
      </c>
      <c r="L72" s="2">
        <v>654</v>
      </c>
      <c r="M72" s="2" t="s">
        <v>76</v>
      </c>
      <c r="N72" s="2">
        <v>724</v>
      </c>
    </row>
    <row r="73" spans="2:14" s="2" customFormat="1" ht="11.25">
      <c r="B73" s="2">
        <v>110040001</v>
      </c>
      <c r="C73" s="2">
        <v>1</v>
      </c>
      <c r="D73" s="2" t="s">
        <v>101</v>
      </c>
      <c r="E73" s="1">
        <v>124</v>
      </c>
      <c r="F73" s="1">
        <v>717.2</v>
      </c>
      <c r="G73" s="37">
        <v>105000.32</v>
      </c>
      <c r="H73" s="37">
        <v>10500.03</v>
      </c>
      <c r="I73" s="47">
        <v>36731</v>
      </c>
      <c r="J73" s="47">
        <v>37437</v>
      </c>
      <c r="K73" s="47">
        <v>37437</v>
      </c>
      <c r="L73" s="2">
        <v>654</v>
      </c>
      <c r="M73" s="2" t="s">
        <v>76</v>
      </c>
      <c r="N73" s="2">
        <v>706</v>
      </c>
    </row>
    <row r="74" spans="2:14" s="2" customFormat="1" ht="11.25">
      <c r="B74" s="2">
        <v>110060001</v>
      </c>
      <c r="C74" s="2">
        <v>1</v>
      </c>
      <c r="D74" s="2" t="s">
        <v>100</v>
      </c>
      <c r="E74" s="1">
        <v>107</v>
      </c>
      <c r="F74" s="1">
        <v>607.3</v>
      </c>
      <c r="G74" s="37">
        <v>78830</v>
      </c>
      <c r="H74" s="37">
        <v>7883</v>
      </c>
      <c r="I74" s="47">
        <v>36718</v>
      </c>
      <c r="J74" s="47">
        <v>37437</v>
      </c>
      <c r="K74" s="47">
        <v>37437</v>
      </c>
      <c r="L74" s="2">
        <v>654</v>
      </c>
      <c r="M74" s="2" t="s">
        <v>110</v>
      </c>
      <c r="N74" s="2">
        <v>719</v>
      </c>
    </row>
    <row r="75" spans="2:18" s="2" customFormat="1" ht="11.25">
      <c r="B75" s="2">
        <v>110020001</v>
      </c>
      <c r="C75" s="2">
        <v>1</v>
      </c>
      <c r="D75" s="2" t="s">
        <v>102</v>
      </c>
      <c r="E75" s="1">
        <v>168</v>
      </c>
      <c r="F75" s="1">
        <v>728.6</v>
      </c>
      <c r="G75" s="37">
        <v>25609.2</v>
      </c>
      <c r="H75" s="37">
        <v>2560.92</v>
      </c>
      <c r="I75" s="47">
        <v>36740</v>
      </c>
      <c r="J75" s="47">
        <v>37437</v>
      </c>
      <c r="K75" s="47">
        <v>37437</v>
      </c>
      <c r="L75" s="2">
        <v>654</v>
      </c>
      <c r="M75" s="2" t="s">
        <v>103</v>
      </c>
      <c r="N75" s="2">
        <v>697</v>
      </c>
      <c r="O75" s="48"/>
      <c r="P75" s="48"/>
      <c r="Q75" s="48"/>
      <c r="R75" s="48"/>
    </row>
    <row r="76" spans="2:18" s="2" customFormat="1" ht="11.25">
      <c r="B76" s="2">
        <v>110130001</v>
      </c>
      <c r="C76" s="2">
        <v>1</v>
      </c>
      <c r="D76" s="2" t="s">
        <v>104</v>
      </c>
      <c r="E76" s="1">
        <v>124</v>
      </c>
      <c r="F76" s="1">
        <v>733.1</v>
      </c>
      <c r="G76" s="37">
        <v>25445</v>
      </c>
      <c r="H76" s="37">
        <v>2544.5</v>
      </c>
      <c r="I76" s="47">
        <v>36727</v>
      </c>
      <c r="J76" s="47">
        <v>37529</v>
      </c>
      <c r="K76" s="47">
        <v>37529</v>
      </c>
      <c r="L76" s="2">
        <v>746</v>
      </c>
      <c r="M76" s="2" t="s">
        <v>105</v>
      </c>
      <c r="N76" s="2">
        <v>802</v>
      </c>
      <c r="O76" s="48"/>
      <c r="P76" s="48"/>
      <c r="Q76" s="48"/>
      <c r="R76" s="48"/>
    </row>
    <row r="77" spans="2:18" s="2" customFormat="1" ht="11.25">
      <c r="B77" s="2">
        <v>110050001</v>
      </c>
      <c r="C77" s="2">
        <v>1</v>
      </c>
      <c r="D77" s="2" t="s">
        <v>106</v>
      </c>
      <c r="E77" s="1">
        <v>144</v>
      </c>
      <c r="F77" s="1">
        <v>825.2</v>
      </c>
      <c r="G77" s="37">
        <v>136510.6</v>
      </c>
      <c r="H77" s="37">
        <v>13651.06</v>
      </c>
      <c r="I77" s="47">
        <v>36733</v>
      </c>
      <c r="J77" s="47">
        <v>37529</v>
      </c>
      <c r="K77" s="47">
        <v>37529</v>
      </c>
      <c r="L77" s="2">
        <v>746</v>
      </c>
      <c r="M77" s="2" t="s">
        <v>110</v>
      </c>
      <c r="N77" s="2">
        <v>796</v>
      </c>
      <c r="O77" s="48"/>
      <c r="P77" s="48"/>
      <c r="Q77" s="48"/>
      <c r="R77" s="48"/>
    </row>
    <row r="78" spans="2:18" s="2" customFormat="1" ht="11.25">
      <c r="B78" s="2">
        <v>110089901</v>
      </c>
      <c r="C78" s="2">
        <v>1</v>
      </c>
      <c r="D78" s="2" t="s">
        <v>107</v>
      </c>
      <c r="E78" s="1">
        <v>233</v>
      </c>
      <c r="F78" s="1">
        <v>1419.3</v>
      </c>
      <c r="G78" s="37">
        <v>20090.45</v>
      </c>
      <c r="H78" s="37">
        <v>2009.05</v>
      </c>
      <c r="I78" s="47">
        <v>36732</v>
      </c>
      <c r="J78" s="47">
        <v>37529</v>
      </c>
      <c r="K78" s="47">
        <v>37529</v>
      </c>
      <c r="L78" s="2">
        <v>746</v>
      </c>
      <c r="M78" s="2" t="s">
        <v>111</v>
      </c>
      <c r="N78" s="2">
        <v>797</v>
      </c>
      <c r="O78" s="48"/>
      <c r="P78" s="48"/>
      <c r="Q78" s="48"/>
      <c r="R78" s="48"/>
    </row>
    <row r="79" spans="2:18" s="2" customFormat="1" ht="11.25">
      <c r="B79" s="2">
        <v>110109901</v>
      </c>
      <c r="C79" s="2">
        <v>1</v>
      </c>
      <c r="D79" s="2" t="s">
        <v>112</v>
      </c>
      <c r="E79" s="1">
        <v>249</v>
      </c>
      <c r="F79" s="1">
        <v>989.5</v>
      </c>
      <c r="G79" s="37">
        <v>26127.74</v>
      </c>
      <c r="H79" s="37">
        <v>2612.77</v>
      </c>
      <c r="I79" s="47">
        <v>36746</v>
      </c>
      <c r="J79" s="47">
        <v>37529</v>
      </c>
      <c r="K79" s="47">
        <v>37529</v>
      </c>
      <c r="L79" s="2">
        <v>746</v>
      </c>
      <c r="M79" s="2" t="s">
        <v>113</v>
      </c>
      <c r="N79" s="2">
        <v>783</v>
      </c>
      <c r="O79" s="48"/>
      <c r="P79" s="48"/>
      <c r="Q79" s="48"/>
      <c r="R79" s="48"/>
    </row>
    <row r="80" spans="2:18" s="2" customFormat="1" ht="11.25">
      <c r="B80" s="64"/>
      <c r="C80" s="64"/>
      <c r="E80" s="1"/>
      <c r="F80" s="1"/>
      <c r="G80" s="37"/>
      <c r="H80" s="37"/>
      <c r="I80" s="47"/>
      <c r="J80" s="47"/>
      <c r="K80" s="47"/>
      <c r="O80" s="48"/>
      <c r="P80" s="48"/>
      <c r="Q80" s="48"/>
      <c r="R80" s="48"/>
    </row>
    <row r="81" spans="2:18" s="2" customFormat="1" ht="11.25">
      <c r="B81" s="64"/>
      <c r="C81" s="64"/>
      <c r="E81" s="1"/>
      <c r="F81" s="1"/>
      <c r="G81" s="37"/>
      <c r="H81" s="37"/>
      <c r="I81" s="47"/>
      <c r="J81" s="47"/>
      <c r="K81" s="47"/>
      <c r="O81" s="48"/>
      <c r="P81" s="48"/>
      <c r="Q81" s="48"/>
      <c r="R81" s="48"/>
    </row>
    <row r="82" spans="2:18" s="2" customFormat="1" ht="11.25">
      <c r="B82" s="65"/>
      <c r="C82" s="65"/>
      <c r="D82" s="46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5"/>
      <c r="C83" s="65"/>
      <c r="D83" s="46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5"/>
      <c r="C84" s="65"/>
      <c r="D84" s="46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5"/>
      <c r="C85" s="65"/>
      <c r="D85" s="46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5"/>
      <c r="C86" s="65"/>
      <c r="D86" s="46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5"/>
      <c r="C87" s="65"/>
      <c r="D87" s="46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5"/>
      <c r="C88" s="65"/>
      <c r="D88" s="46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5"/>
      <c r="C89" s="65"/>
      <c r="D89" s="46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5"/>
      <c r="C90" s="65"/>
      <c r="D90" s="46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5"/>
      <c r="C91" s="65"/>
      <c r="D91" s="46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5"/>
      <c r="C92" s="65"/>
      <c r="D92" s="46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5"/>
      <c r="C93" s="65"/>
      <c r="D93" s="46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5"/>
      <c r="C94" s="65"/>
      <c r="D94" s="46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5"/>
      <c r="C95" s="65"/>
      <c r="D95" s="46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5"/>
      <c r="C96" s="65"/>
      <c r="D96" s="46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5"/>
      <c r="C97" s="65"/>
      <c r="D97" s="46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5"/>
      <c r="C98" s="65"/>
      <c r="D98" s="46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5"/>
      <c r="C99" s="65"/>
      <c r="D99" s="46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5"/>
      <c r="C100" s="65"/>
      <c r="D100" s="46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5"/>
      <c r="C101" s="65"/>
      <c r="D101" s="46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5"/>
      <c r="C102" s="65"/>
      <c r="D102" s="46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5"/>
      <c r="C103" s="65"/>
      <c r="D103" s="46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5"/>
      <c r="C104" s="65"/>
      <c r="D104" s="46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5"/>
      <c r="C105" s="65"/>
      <c r="D105" s="46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3" s="2" customFormat="1" ht="11.25">
      <c r="B106" s="65"/>
      <c r="C106" s="65"/>
      <c r="D106" s="46"/>
      <c r="E106" s="1"/>
      <c r="F106" s="1"/>
      <c r="G106" s="37"/>
      <c r="H106" s="37"/>
      <c r="I106" s="47"/>
      <c r="J106" s="47"/>
      <c r="K106" s="47"/>
      <c r="L106" s="5"/>
      <c r="M106" s="46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s="2" customFormat="1" ht="11.25">
      <c r="B436" s="66"/>
      <c r="C436" s="64"/>
      <c r="E436" s="1"/>
      <c r="F436" s="1"/>
      <c r="G436" s="37"/>
      <c r="H436" s="37"/>
      <c r="I436" s="47"/>
      <c r="J436" s="47"/>
      <c r="K436" s="47"/>
      <c r="L436" s="30"/>
      <c r="M436" s="30"/>
      <c r="N436" s="48"/>
      <c r="O436" s="48"/>
      <c r="P436" s="48"/>
      <c r="Q436" s="48"/>
      <c r="R436" s="48"/>
    </row>
    <row r="437" spans="2:18" s="2" customFormat="1" ht="11.25">
      <c r="B437" s="66"/>
      <c r="C437" s="64"/>
      <c r="E437" s="1"/>
      <c r="F437" s="1"/>
      <c r="G437" s="37"/>
      <c r="H437" s="37"/>
      <c r="I437" s="47"/>
      <c r="J437" s="47"/>
      <c r="K437" s="47"/>
      <c r="L437" s="30"/>
      <c r="M437" s="30"/>
      <c r="N437" s="48"/>
      <c r="O437" s="48"/>
      <c r="P437" s="48"/>
      <c r="Q437" s="48"/>
      <c r="R437" s="48"/>
    </row>
    <row r="438" spans="2:18" s="2" customFormat="1" ht="11.25">
      <c r="B438" s="66"/>
      <c r="C438" s="64"/>
      <c r="E438" s="1"/>
      <c r="F438" s="1"/>
      <c r="G438" s="37"/>
      <c r="H438" s="37"/>
      <c r="I438" s="47"/>
      <c r="J438" s="47"/>
      <c r="K438" s="47"/>
      <c r="L438" s="30"/>
      <c r="M438" s="30"/>
      <c r="N438" s="48"/>
      <c r="O438" s="48"/>
      <c r="P438" s="48"/>
      <c r="Q438" s="48"/>
      <c r="R438" s="48"/>
    </row>
    <row r="439" spans="2:18" s="2" customFormat="1" ht="11.25">
      <c r="B439" s="66"/>
      <c r="C439" s="64"/>
      <c r="E439" s="1"/>
      <c r="F439" s="1"/>
      <c r="G439" s="37"/>
      <c r="H439" s="37"/>
      <c r="I439" s="47"/>
      <c r="J439" s="47"/>
      <c r="K439" s="47"/>
      <c r="L439" s="30"/>
      <c r="M439" s="30"/>
      <c r="N439" s="48"/>
      <c r="O439" s="48"/>
      <c r="P439" s="48"/>
      <c r="Q439" s="48"/>
      <c r="R439" s="48"/>
    </row>
    <row r="440" spans="2:18" s="2" customFormat="1" ht="11.25">
      <c r="B440" s="66"/>
      <c r="C440" s="64"/>
      <c r="E440" s="1"/>
      <c r="F440" s="1"/>
      <c r="G440" s="37"/>
      <c r="H440" s="37"/>
      <c r="I440" s="47"/>
      <c r="J440" s="47"/>
      <c r="K440" s="47"/>
      <c r="L440" s="30"/>
      <c r="M440" s="30"/>
      <c r="N440" s="48"/>
      <c r="O440" s="48"/>
      <c r="P440" s="48"/>
      <c r="Q440" s="48"/>
      <c r="R440" s="48"/>
    </row>
    <row r="441" spans="2:18" s="2" customFormat="1" ht="11.25">
      <c r="B441" s="66"/>
      <c r="C441" s="64"/>
      <c r="E441" s="1"/>
      <c r="F441" s="1"/>
      <c r="G441" s="37"/>
      <c r="H441" s="37"/>
      <c r="I441" s="47"/>
      <c r="J441" s="47"/>
      <c r="K441" s="47"/>
      <c r="L441" s="30"/>
      <c r="M441" s="30"/>
      <c r="N441" s="48"/>
      <c r="O441" s="48"/>
      <c r="P441" s="48"/>
      <c r="Q441" s="48"/>
      <c r="R441" s="48"/>
    </row>
    <row r="442" spans="2:18" s="2" customFormat="1" ht="11.25">
      <c r="B442" s="66"/>
      <c r="C442" s="64"/>
      <c r="E442" s="1"/>
      <c r="F442" s="1"/>
      <c r="G442" s="37"/>
      <c r="H442" s="37"/>
      <c r="I442" s="47"/>
      <c r="J442" s="47"/>
      <c r="K442" s="47"/>
      <c r="L442" s="30"/>
      <c r="M442" s="30"/>
      <c r="N442" s="48"/>
      <c r="O442" s="48"/>
      <c r="P442" s="48"/>
      <c r="Q442" s="48"/>
      <c r="R442" s="48"/>
    </row>
    <row r="443" spans="2:18" s="2" customFormat="1" ht="11.25">
      <c r="B443" s="66"/>
      <c r="C443" s="64"/>
      <c r="E443" s="1"/>
      <c r="F443" s="1"/>
      <c r="G443" s="37"/>
      <c r="H443" s="37"/>
      <c r="I443" s="47"/>
      <c r="J443" s="47"/>
      <c r="K443" s="47"/>
      <c r="L443" s="30"/>
      <c r="M443" s="30"/>
      <c r="N443" s="48"/>
      <c r="O443" s="48"/>
      <c r="P443" s="48"/>
      <c r="Q443" s="48"/>
      <c r="R443" s="48"/>
    </row>
    <row r="444" spans="2:18" s="2" customFormat="1" ht="11.25">
      <c r="B444" s="66"/>
      <c r="C444" s="64"/>
      <c r="E444" s="1"/>
      <c r="F444" s="1"/>
      <c r="G444" s="37"/>
      <c r="H444" s="37"/>
      <c r="I444" s="47"/>
      <c r="J444" s="47"/>
      <c r="K444" s="47"/>
      <c r="L444" s="30"/>
      <c r="M444" s="30"/>
      <c r="N444" s="48"/>
      <c r="O444" s="48"/>
      <c r="P444" s="48"/>
      <c r="Q444" s="48"/>
      <c r="R444" s="48"/>
    </row>
    <row r="445" spans="2:18" s="2" customFormat="1" ht="11.25">
      <c r="B445" s="66"/>
      <c r="C445" s="64"/>
      <c r="E445" s="1"/>
      <c r="F445" s="1"/>
      <c r="G445" s="37"/>
      <c r="H445" s="37"/>
      <c r="I445" s="47"/>
      <c r="J445" s="47"/>
      <c r="K445" s="47"/>
      <c r="L445" s="30"/>
      <c r="M445" s="30"/>
      <c r="N445" s="48"/>
      <c r="O445" s="48"/>
      <c r="P445" s="48"/>
      <c r="Q445" s="48"/>
      <c r="R445" s="48"/>
    </row>
    <row r="446" spans="2:18" s="2" customFormat="1" ht="11.25">
      <c r="B446" s="66"/>
      <c r="C446" s="64"/>
      <c r="E446" s="1"/>
      <c r="F446" s="1"/>
      <c r="G446" s="37"/>
      <c r="H446" s="37"/>
      <c r="I446" s="47"/>
      <c r="J446" s="47"/>
      <c r="K446" s="47"/>
      <c r="L446" s="30"/>
      <c r="M446" s="30"/>
      <c r="N446" s="48"/>
      <c r="O446" s="48"/>
      <c r="P446" s="48"/>
      <c r="Q446" s="48"/>
      <c r="R446" s="48"/>
    </row>
    <row r="447" spans="2:18" s="2" customFormat="1" ht="11.25">
      <c r="B447" s="66"/>
      <c r="C447" s="64"/>
      <c r="E447" s="1"/>
      <c r="F447" s="1"/>
      <c r="G447" s="37"/>
      <c r="H447" s="37"/>
      <c r="I447" s="47"/>
      <c r="J447" s="47"/>
      <c r="K447" s="47"/>
      <c r="L447" s="30"/>
      <c r="M447" s="30"/>
      <c r="N447" s="48"/>
      <c r="O447" s="48"/>
      <c r="P447" s="48"/>
      <c r="Q447" s="48"/>
      <c r="R447" s="48"/>
    </row>
    <row r="448" spans="2:18" s="2" customFormat="1" ht="11.25">
      <c r="B448" s="66"/>
      <c r="C448" s="64"/>
      <c r="E448" s="1"/>
      <c r="F448" s="1"/>
      <c r="G448" s="37"/>
      <c r="H448" s="37"/>
      <c r="I448" s="47"/>
      <c r="J448" s="47"/>
      <c r="K448" s="47"/>
      <c r="L448" s="30"/>
      <c r="M448" s="30"/>
      <c r="N448" s="48"/>
      <c r="O448" s="48"/>
      <c r="P448" s="48"/>
      <c r="Q448" s="48"/>
      <c r="R448" s="48"/>
    </row>
    <row r="449" spans="2:18" s="2" customFormat="1" ht="11.25">
      <c r="B449" s="66"/>
      <c r="C449" s="64"/>
      <c r="E449" s="1"/>
      <c r="F449" s="1"/>
      <c r="G449" s="37"/>
      <c r="H449" s="37"/>
      <c r="I449" s="47"/>
      <c r="J449" s="47"/>
      <c r="K449" s="47"/>
      <c r="L449" s="30"/>
      <c r="M449" s="30"/>
      <c r="N449" s="48"/>
      <c r="O449" s="48"/>
      <c r="P449" s="48"/>
      <c r="Q449" s="48"/>
      <c r="R449" s="48"/>
    </row>
    <row r="450" spans="2:18" s="2" customFormat="1" ht="11.25">
      <c r="B450" s="66"/>
      <c r="C450" s="64"/>
      <c r="E450" s="1"/>
      <c r="F450" s="1"/>
      <c r="G450" s="37"/>
      <c r="H450" s="37"/>
      <c r="I450" s="47"/>
      <c r="J450" s="47"/>
      <c r="K450" s="47"/>
      <c r="L450" s="30"/>
      <c r="M450" s="30"/>
      <c r="N450" s="48"/>
      <c r="O450" s="48"/>
      <c r="P450" s="48"/>
      <c r="Q450" s="48"/>
      <c r="R450" s="48"/>
    </row>
    <row r="451" spans="2:18" s="2" customFormat="1" ht="11.25">
      <c r="B451" s="66"/>
      <c r="C451" s="64"/>
      <c r="E451" s="1"/>
      <c r="F451" s="1"/>
      <c r="G451" s="37"/>
      <c r="H451" s="37"/>
      <c r="I451" s="47"/>
      <c r="J451" s="47"/>
      <c r="K451" s="47"/>
      <c r="L451" s="30"/>
      <c r="M451" s="30"/>
      <c r="N451" s="48"/>
      <c r="O451" s="48"/>
      <c r="P451" s="48"/>
      <c r="Q451" s="48"/>
      <c r="R451" s="48"/>
    </row>
    <row r="452" spans="2:18" s="2" customFormat="1" ht="11.25">
      <c r="B452" s="66"/>
      <c r="C452" s="64"/>
      <c r="E452" s="1"/>
      <c r="F452" s="1"/>
      <c r="G452" s="37"/>
      <c r="H452" s="37"/>
      <c r="I452" s="47"/>
      <c r="J452" s="47"/>
      <c r="K452" s="47"/>
      <c r="L452" s="30"/>
      <c r="M452" s="30"/>
      <c r="N452" s="48"/>
      <c r="O452" s="48"/>
      <c r="P452" s="48"/>
      <c r="Q452" s="48"/>
      <c r="R452" s="48"/>
    </row>
    <row r="453" spans="2:18" s="2" customFormat="1" ht="11.25">
      <c r="B453" s="66"/>
      <c r="C453" s="64"/>
      <c r="E453" s="1"/>
      <c r="F453" s="1"/>
      <c r="G453" s="37"/>
      <c r="H453" s="37"/>
      <c r="I453" s="47"/>
      <c r="J453" s="47"/>
      <c r="K453" s="47"/>
      <c r="L453" s="30"/>
      <c r="M453" s="30"/>
      <c r="N453" s="48"/>
      <c r="O453" s="48"/>
      <c r="P453" s="48"/>
      <c r="Q453" s="48"/>
      <c r="R453" s="48"/>
    </row>
    <row r="454" spans="2:18" s="2" customFormat="1" ht="11.25">
      <c r="B454" s="66"/>
      <c r="C454" s="64"/>
      <c r="E454" s="1"/>
      <c r="F454" s="1"/>
      <c r="G454" s="37"/>
      <c r="H454" s="37"/>
      <c r="I454" s="47"/>
      <c r="J454" s="47"/>
      <c r="K454" s="47"/>
      <c r="L454" s="30"/>
      <c r="M454" s="30"/>
      <c r="N454" s="48"/>
      <c r="O454" s="48"/>
      <c r="P454" s="48"/>
      <c r="Q454" s="48"/>
      <c r="R454" s="48"/>
    </row>
    <row r="455" spans="2:18" s="2" customFormat="1" ht="11.25">
      <c r="B455" s="66"/>
      <c r="C455" s="64"/>
      <c r="E455" s="1"/>
      <c r="F455" s="1"/>
      <c r="G455" s="37"/>
      <c r="H455" s="37"/>
      <c r="I455" s="47"/>
      <c r="J455" s="47"/>
      <c r="K455" s="47"/>
      <c r="L455" s="30"/>
      <c r="M455" s="30"/>
      <c r="N455" s="48"/>
      <c r="O455" s="48"/>
      <c r="P455" s="48"/>
      <c r="Q455" s="48"/>
      <c r="R455" s="48"/>
    </row>
    <row r="456" spans="2:18" s="2" customFormat="1" ht="11.25">
      <c r="B456" s="66"/>
      <c r="C456" s="64"/>
      <c r="E456" s="1"/>
      <c r="F456" s="1"/>
      <c r="G456" s="37"/>
      <c r="H456" s="37"/>
      <c r="I456" s="47"/>
      <c r="J456" s="47"/>
      <c r="K456" s="47"/>
      <c r="L456" s="30"/>
      <c r="M456" s="30"/>
      <c r="N456" s="48"/>
      <c r="O456" s="48"/>
      <c r="P456" s="48"/>
      <c r="Q456" s="48"/>
      <c r="R456" s="48"/>
    </row>
    <row r="457" spans="2:18" s="2" customFormat="1" ht="11.25">
      <c r="B457" s="66"/>
      <c r="C457" s="64"/>
      <c r="E457" s="1"/>
      <c r="F457" s="1"/>
      <c r="G457" s="37"/>
      <c r="H457" s="37"/>
      <c r="I457" s="47"/>
      <c r="J457" s="47"/>
      <c r="K457" s="47"/>
      <c r="L457" s="30"/>
      <c r="M457" s="30"/>
      <c r="N457" s="48"/>
      <c r="O457" s="48"/>
      <c r="P457" s="48"/>
      <c r="Q457" s="48"/>
      <c r="R457" s="48"/>
    </row>
    <row r="458" spans="2:18" s="2" customFormat="1" ht="11.25">
      <c r="B458" s="66"/>
      <c r="C458" s="64"/>
      <c r="E458" s="1"/>
      <c r="F458" s="1"/>
      <c r="G458" s="37"/>
      <c r="H458" s="37"/>
      <c r="I458" s="47"/>
      <c r="J458" s="47"/>
      <c r="K458" s="47"/>
      <c r="L458" s="30"/>
      <c r="M458" s="30"/>
      <c r="N458" s="48"/>
      <c r="O458" s="48"/>
      <c r="P458" s="48"/>
      <c r="Q458" s="48"/>
      <c r="R458" s="48"/>
    </row>
    <row r="459" spans="2:18" s="2" customFormat="1" ht="11.25">
      <c r="B459" s="66"/>
      <c r="C459" s="64"/>
      <c r="E459" s="1"/>
      <c r="F459" s="1"/>
      <c r="G459" s="37"/>
      <c r="H459" s="37"/>
      <c r="I459" s="47"/>
      <c r="J459" s="47"/>
      <c r="K459" s="47"/>
      <c r="L459" s="30"/>
      <c r="M459" s="30"/>
      <c r="N459" s="48"/>
      <c r="O459" s="48"/>
      <c r="P459" s="48"/>
      <c r="Q459" s="48"/>
      <c r="R459" s="48"/>
    </row>
    <row r="460" spans="2:18" s="2" customFormat="1" ht="11.25">
      <c r="B460" s="66"/>
      <c r="C460" s="64"/>
      <c r="E460" s="1"/>
      <c r="F460" s="1"/>
      <c r="G460" s="37"/>
      <c r="H460" s="37"/>
      <c r="I460" s="47"/>
      <c r="J460" s="47"/>
      <c r="K460" s="47"/>
      <c r="L460" s="30"/>
      <c r="M460" s="30"/>
      <c r="N460" s="48"/>
      <c r="O460" s="48"/>
      <c r="P460" s="48"/>
      <c r="Q460" s="48"/>
      <c r="R460" s="48"/>
    </row>
    <row r="461" spans="2:18" s="2" customFormat="1" ht="11.25">
      <c r="B461" s="66"/>
      <c r="C461" s="64"/>
      <c r="E461" s="1"/>
      <c r="F461" s="1"/>
      <c r="G461" s="37"/>
      <c r="H461" s="37"/>
      <c r="I461" s="47"/>
      <c r="J461" s="47"/>
      <c r="K461" s="47"/>
      <c r="L461" s="30"/>
      <c r="M461" s="30"/>
      <c r="N461" s="48"/>
      <c r="O461" s="48"/>
      <c r="P461" s="48"/>
      <c r="Q461" s="48"/>
      <c r="R461" s="48"/>
    </row>
    <row r="462" spans="2:18" s="2" customFormat="1" ht="11.25">
      <c r="B462" s="66"/>
      <c r="C462" s="64"/>
      <c r="E462" s="1"/>
      <c r="F462" s="1"/>
      <c r="G462" s="37"/>
      <c r="H462" s="37"/>
      <c r="I462" s="47"/>
      <c r="J462" s="47"/>
      <c r="K462" s="47"/>
      <c r="L462" s="30"/>
      <c r="M462" s="30"/>
      <c r="N462" s="48"/>
      <c r="O462" s="48"/>
      <c r="P462" s="48"/>
      <c r="Q462" s="48"/>
      <c r="R462" s="48"/>
    </row>
    <row r="463" spans="2:18" s="2" customFormat="1" ht="11.25">
      <c r="B463" s="66"/>
      <c r="C463" s="64"/>
      <c r="E463" s="1"/>
      <c r="F463" s="1"/>
      <c r="G463" s="37"/>
      <c r="H463" s="37"/>
      <c r="I463" s="47"/>
      <c r="J463" s="47"/>
      <c r="K463" s="47"/>
      <c r="L463" s="30"/>
      <c r="M463" s="30"/>
      <c r="N463" s="48"/>
      <c r="O463" s="48"/>
      <c r="P463" s="48"/>
      <c r="Q463" s="48"/>
      <c r="R463" s="48"/>
    </row>
    <row r="464" spans="2:18" s="2" customFormat="1" ht="11.25">
      <c r="B464" s="66"/>
      <c r="C464" s="64"/>
      <c r="E464" s="1"/>
      <c r="F464" s="1"/>
      <c r="G464" s="37"/>
      <c r="H464" s="37"/>
      <c r="I464" s="47"/>
      <c r="J464" s="47"/>
      <c r="K464" s="47"/>
      <c r="L464" s="30"/>
      <c r="M464" s="30"/>
      <c r="N464" s="48"/>
      <c r="O464" s="48"/>
      <c r="P464" s="48"/>
      <c r="Q464" s="48"/>
      <c r="R464" s="48"/>
    </row>
    <row r="465" spans="2:18" s="2" customFormat="1" ht="11.25">
      <c r="B465" s="66"/>
      <c r="C465" s="64"/>
      <c r="E465" s="1"/>
      <c r="F465" s="1"/>
      <c r="G465" s="37"/>
      <c r="H465" s="37"/>
      <c r="I465" s="47"/>
      <c r="J465" s="47"/>
      <c r="K465" s="47"/>
      <c r="L465" s="30"/>
      <c r="M465" s="30"/>
      <c r="N465" s="48"/>
      <c r="O465" s="48"/>
      <c r="P465" s="48"/>
      <c r="Q465" s="48"/>
      <c r="R465" s="48"/>
    </row>
    <row r="466" spans="2:18" s="2" customFormat="1" ht="11.25">
      <c r="B466" s="66"/>
      <c r="C466" s="64"/>
      <c r="E466" s="1"/>
      <c r="F466" s="1"/>
      <c r="G466" s="37"/>
      <c r="H466" s="37"/>
      <c r="I466" s="47"/>
      <c r="J466" s="47"/>
      <c r="K466" s="47"/>
      <c r="L466" s="30"/>
      <c r="M466" s="30"/>
      <c r="N466" s="48"/>
      <c r="O466" s="48"/>
      <c r="P466" s="48"/>
      <c r="Q466" s="48"/>
      <c r="R466" s="48"/>
    </row>
    <row r="467" spans="2:18" s="2" customFormat="1" ht="11.25">
      <c r="B467" s="66"/>
      <c r="C467" s="64"/>
      <c r="E467" s="1"/>
      <c r="F467" s="1"/>
      <c r="G467" s="37"/>
      <c r="H467" s="37"/>
      <c r="I467" s="47"/>
      <c r="J467" s="47"/>
      <c r="K467" s="47"/>
      <c r="L467" s="30"/>
      <c r="M467" s="30"/>
      <c r="N467" s="48"/>
      <c r="O467" s="48"/>
      <c r="P467" s="48"/>
      <c r="Q467" s="48"/>
      <c r="R467" s="48"/>
    </row>
    <row r="468" spans="2:18" s="2" customFormat="1" ht="11.25">
      <c r="B468" s="66"/>
      <c r="C468" s="64"/>
      <c r="E468" s="1"/>
      <c r="F468" s="1"/>
      <c r="G468" s="37"/>
      <c r="H468" s="37"/>
      <c r="I468" s="47"/>
      <c r="J468" s="47"/>
      <c r="K468" s="47"/>
      <c r="L468" s="30"/>
      <c r="M468" s="30"/>
      <c r="N468" s="48"/>
      <c r="O468" s="48"/>
      <c r="P468" s="48"/>
      <c r="Q468" s="48"/>
      <c r="R468" s="48"/>
    </row>
    <row r="469" spans="2:18" s="2" customFormat="1" ht="11.25">
      <c r="B469" s="66"/>
      <c r="C469" s="64"/>
      <c r="E469" s="1"/>
      <c r="F469" s="1"/>
      <c r="G469" s="37"/>
      <c r="H469" s="37"/>
      <c r="I469" s="47"/>
      <c r="J469" s="47"/>
      <c r="K469" s="47"/>
      <c r="L469" s="30"/>
      <c r="M469" s="30"/>
      <c r="N469" s="48"/>
      <c r="O469" s="48"/>
      <c r="P469" s="48"/>
      <c r="Q469" s="48"/>
      <c r="R469" s="48"/>
    </row>
    <row r="470" spans="2:18" s="2" customFormat="1" ht="11.25">
      <c r="B470" s="66"/>
      <c r="C470" s="64"/>
      <c r="E470" s="1"/>
      <c r="F470" s="1"/>
      <c r="G470" s="37"/>
      <c r="H470" s="37"/>
      <c r="I470" s="47"/>
      <c r="J470" s="47"/>
      <c r="K470" s="47"/>
      <c r="L470" s="30"/>
      <c r="M470" s="30"/>
      <c r="N470" s="48"/>
      <c r="O470" s="48"/>
      <c r="P470" s="48"/>
      <c r="Q470" s="48"/>
      <c r="R470" s="48"/>
    </row>
    <row r="471" spans="2:18" s="2" customFormat="1" ht="11.25">
      <c r="B471" s="66"/>
      <c r="C471" s="64"/>
      <c r="E471" s="1"/>
      <c r="F471" s="1"/>
      <c r="G471" s="37"/>
      <c r="H471" s="37"/>
      <c r="I471" s="47"/>
      <c r="J471" s="47"/>
      <c r="K471" s="47"/>
      <c r="L471" s="30"/>
      <c r="M471" s="30"/>
      <c r="N471" s="48"/>
      <c r="O471" s="48"/>
      <c r="P471" s="48"/>
      <c r="Q471" s="48"/>
      <c r="R471" s="48"/>
    </row>
    <row r="472" spans="2:18" s="2" customFormat="1" ht="11.25">
      <c r="B472" s="66"/>
      <c r="C472" s="64"/>
      <c r="E472" s="1"/>
      <c r="F472" s="1"/>
      <c r="G472" s="37"/>
      <c r="H472" s="37"/>
      <c r="I472" s="47"/>
      <c r="J472" s="47"/>
      <c r="K472" s="47"/>
      <c r="L472" s="30"/>
      <c r="M472" s="30"/>
      <c r="N472" s="48"/>
      <c r="O472" s="48"/>
      <c r="P472" s="48"/>
      <c r="Q472" s="48"/>
      <c r="R472" s="48"/>
    </row>
    <row r="473" spans="2:18" s="2" customFormat="1" ht="11.25">
      <c r="B473" s="66"/>
      <c r="C473" s="64"/>
      <c r="E473" s="1"/>
      <c r="F473" s="1"/>
      <c r="G473" s="37"/>
      <c r="H473" s="37"/>
      <c r="I473" s="47"/>
      <c r="J473" s="47"/>
      <c r="K473" s="47"/>
      <c r="L473" s="30"/>
      <c r="M473" s="30"/>
      <c r="N473" s="48"/>
      <c r="O473" s="48"/>
      <c r="P473" s="48"/>
      <c r="Q473" s="48"/>
      <c r="R473" s="48"/>
    </row>
    <row r="474" spans="2:18" s="2" customFormat="1" ht="11.25">
      <c r="B474" s="66"/>
      <c r="C474" s="64"/>
      <c r="E474" s="1"/>
      <c r="F474" s="1"/>
      <c r="G474" s="37"/>
      <c r="H474" s="37"/>
      <c r="I474" s="47"/>
      <c r="J474" s="47"/>
      <c r="K474" s="47"/>
      <c r="L474" s="30"/>
      <c r="M474" s="30"/>
      <c r="N474" s="48"/>
      <c r="O474" s="48"/>
      <c r="P474" s="48"/>
      <c r="Q474" s="48"/>
      <c r="R474" s="48"/>
    </row>
    <row r="475" spans="2:18" s="2" customFormat="1" ht="11.25">
      <c r="B475" s="66"/>
      <c r="C475" s="64"/>
      <c r="E475" s="1"/>
      <c r="F475" s="1"/>
      <c r="G475" s="37"/>
      <c r="H475" s="37"/>
      <c r="I475" s="47"/>
      <c r="J475" s="47"/>
      <c r="K475" s="47"/>
      <c r="L475" s="30"/>
      <c r="M475" s="30"/>
      <c r="N475" s="48"/>
      <c r="O475" s="48"/>
      <c r="P475" s="48"/>
      <c r="Q475" s="48"/>
      <c r="R475" s="48"/>
    </row>
    <row r="476" spans="2:18" s="2" customFormat="1" ht="11.25">
      <c r="B476" s="66"/>
      <c r="C476" s="64"/>
      <c r="E476" s="1"/>
      <c r="F476" s="1"/>
      <c r="G476" s="37"/>
      <c r="H476" s="37"/>
      <c r="I476" s="47"/>
      <c r="J476" s="47"/>
      <c r="K476" s="47"/>
      <c r="L476" s="30"/>
      <c r="M476" s="30"/>
      <c r="N476" s="48"/>
      <c r="O476" s="48"/>
      <c r="P476" s="48"/>
      <c r="Q476" s="48"/>
      <c r="R476" s="48"/>
    </row>
    <row r="477" spans="2:18" s="2" customFormat="1" ht="11.25">
      <c r="B477" s="66"/>
      <c r="C477" s="64"/>
      <c r="E477" s="1"/>
      <c r="F477" s="1"/>
      <c r="G477" s="37"/>
      <c r="H477" s="37"/>
      <c r="I477" s="47"/>
      <c r="J477" s="47"/>
      <c r="K477" s="47"/>
      <c r="L477" s="30"/>
      <c r="M477" s="30"/>
      <c r="N477" s="48"/>
      <c r="O477" s="48"/>
      <c r="P477" s="48"/>
      <c r="Q477" s="48"/>
      <c r="R477" s="48"/>
    </row>
    <row r="478" spans="2:18" s="2" customFormat="1" ht="11.25">
      <c r="B478" s="66"/>
      <c r="C478" s="64"/>
      <c r="E478" s="1"/>
      <c r="F478" s="1"/>
      <c r="G478" s="37"/>
      <c r="H478" s="37"/>
      <c r="I478" s="47"/>
      <c r="J478" s="47"/>
      <c r="K478" s="47"/>
      <c r="L478" s="30"/>
      <c r="M478" s="30"/>
      <c r="N478" s="48"/>
      <c r="O478" s="48"/>
      <c r="P478" s="48"/>
      <c r="Q478" s="48"/>
      <c r="R478" s="48"/>
    </row>
    <row r="479" spans="2:18" s="2" customFormat="1" ht="11.25">
      <c r="B479" s="66"/>
      <c r="C479" s="64"/>
      <c r="E479" s="1"/>
      <c r="F479" s="1"/>
      <c r="G479" s="37"/>
      <c r="H479" s="37"/>
      <c r="I479" s="47"/>
      <c r="J479" s="47"/>
      <c r="K479" s="47"/>
      <c r="L479" s="30"/>
      <c r="M479" s="30"/>
      <c r="N479" s="48"/>
      <c r="O479" s="48"/>
      <c r="P479" s="48"/>
      <c r="Q479" s="48"/>
      <c r="R479" s="48"/>
    </row>
    <row r="480" spans="2:18" s="2" customFormat="1" ht="11.25">
      <c r="B480" s="66"/>
      <c r="C480" s="64"/>
      <c r="E480" s="1"/>
      <c r="F480" s="1"/>
      <c r="G480" s="37"/>
      <c r="H480" s="37"/>
      <c r="I480" s="47"/>
      <c r="J480" s="47"/>
      <c r="K480" s="47"/>
      <c r="L480" s="30"/>
      <c r="M480" s="30"/>
      <c r="N480" s="48"/>
      <c r="O480" s="48"/>
      <c r="P480" s="48"/>
      <c r="Q480" s="48"/>
      <c r="R480" s="48"/>
    </row>
    <row r="481" spans="2:18" s="2" customFormat="1" ht="11.25">
      <c r="B481" s="66"/>
      <c r="C481" s="64"/>
      <c r="E481" s="1"/>
      <c r="F481" s="1"/>
      <c r="G481" s="37"/>
      <c r="H481" s="37"/>
      <c r="I481" s="47"/>
      <c r="J481" s="47"/>
      <c r="K481" s="47"/>
      <c r="L481" s="30"/>
      <c r="M481" s="30"/>
      <c r="N481" s="48"/>
      <c r="O481" s="48"/>
      <c r="P481" s="48"/>
      <c r="Q481" s="48"/>
      <c r="R481" s="48"/>
    </row>
    <row r="482" spans="2:18" s="2" customFormat="1" ht="11.25">
      <c r="B482" s="66"/>
      <c r="C482" s="64"/>
      <c r="E482" s="1"/>
      <c r="F482" s="1"/>
      <c r="G482" s="37"/>
      <c r="H482" s="37"/>
      <c r="I482" s="47"/>
      <c r="J482" s="47"/>
      <c r="K482" s="47"/>
      <c r="L482" s="30"/>
      <c r="M482" s="30"/>
      <c r="N482" s="48"/>
      <c r="O482" s="48"/>
      <c r="P482" s="48"/>
      <c r="Q482" s="48"/>
      <c r="R482" s="48"/>
    </row>
    <row r="483" spans="2:18" s="2" customFormat="1" ht="11.25">
      <c r="B483" s="66"/>
      <c r="C483" s="64"/>
      <c r="E483" s="1"/>
      <c r="F483" s="1"/>
      <c r="G483" s="37"/>
      <c r="H483" s="37"/>
      <c r="I483" s="47"/>
      <c r="J483" s="47"/>
      <c r="K483" s="47"/>
      <c r="L483" s="30"/>
      <c r="M483" s="30"/>
      <c r="N483" s="48"/>
      <c r="O483" s="48"/>
      <c r="P483" s="48"/>
      <c r="Q483" s="48"/>
      <c r="R483" s="48"/>
    </row>
    <row r="484" spans="2:18" s="2" customFormat="1" ht="11.25">
      <c r="B484" s="66"/>
      <c r="C484" s="64"/>
      <c r="E484" s="1"/>
      <c r="F484" s="1"/>
      <c r="G484" s="37"/>
      <c r="H484" s="37"/>
      <c r="I484" s="47"/>
      <c r="J484" s="47"/>
      <c r="K484" s="47"/>
      <c r="L484" s="30"/>
      <c r="M484" s="30"/>
      <c r="N484" s="48"/>
      <c r="O484" s="48"/>
      <c r="P484" s="48"/>
      <c r="Q484" s="48"/>
      <c r="R484" s="48"/>
    </row>
    <row r="485" spans="2:18" s="2" customFormat="1" ht="11.25">
      <c r="B485" s="66"/>
      <c r="C485" s="64"/>
      <c r="E485" s="1"/>
      <c r="F485" s="1"/>
      <c r="G485" s="37"/>
      <c r="H485" s="37"/>
      <c r="I485" s="47"/>
      <c r="J485" s="47"/>
      <c r="K485" s="47"/>
      <c r="L485" s="30"/>
      <c r="M485" s="30"/>
      <c r="N485" s="48"/>
      <c r="O485" s="48"/>
      <c r="P485" s="48"/>
      <c r="Q485" s="48"/>
      <c r="R485" s="48"/>
    </row>
    <row r="486" spans="2:18" s="2" customFormat="1" ht="11.25">
      <c r="B486" s="66"/>
      <c r="C486" s="64"/>
      <c r="E486" s="1"/>
      <c r="F486" s="1"/>
      <c r="G486" s="37"/>
      <c r="H486" s="37"/>
      <c r="I486" s="47"/>
      <c r="J486" s="47"/>
      <c r="K486" s="47"/>
      <c r="L486" s="30"/>
      <c r="M486" s="30"/>
      <c r="N486" s="48"/>
      <c r="O486" s="48"/>
      <c r="P486" s="48"/>
      <c r="Q486" s="48"/>
      <c r="R486" s="48"/>
    </row>
    <row r="487" spans="2:18" s="2" customFormat="1" ht="11.25">
      <c r="B487" s="66"/>
      <c r="C487" s="64"/>
      <c r="E487" s="1"/>
      <c r="F487" s="1"/>
      <c r="G487" s="37"/>
      <c r="H487" s="37"/>
      <c r="I487" s="47"/>
      <c r="J487" s="47"/>
      <c r="K487" s="47"/>
      <c r="L487" s="30"/>
      <c r="M487" s="30"/>
      <c r="N487" s="48"/>
      <c r="O487" s="48"/>
      <c r="P487" s="48"/>
      <c r="Q487" s="48"/>
      <c r="R487" s="48"/>
    </row>
    <row r="488" spans="2:18" s="2" customFormat="1" ht="11.25">
      <c r="B488" s="66"/>
      <c r="C488" s="64"/>
      <c r="E488" s="1"/>
      <c r="F488" s="1"/>
      <c r="G488" s="37"/>
      <c r="H488" s="37"/>
      <c r="I488" s="47"/>
      <c r="J488" s="47"/>
      <c r="K488" s="47"/>
      <c r="L488" s="30"/>
      <c r="M488" s="30"/>
      <c r="N488" s="48"/>
      <c r="O488" s="48"/>
      <c r="P488" s="48"/>
      <c r="Q488" s="48"/>
      <c r="R488" s="48"/>
    </row>
    <row r="489" spans="2:18" s="2" customFormat="1" ht="11.25">
      <c r="B489" s="66"/>
      <c r="C489" s="64"/>
      <c r="E489" s="1"/>
      <c r="F489" s="1"/>
      <c r="G489" s="37"/>
      <c r="H489" s="37"/>
      <c r="I489" s="47"/>
      <c r="J489" s="47"/>
      <c r="K489" s="47"/>
      <c r="L489" s="30"/>
      <c r="M489" s="30"/>
      <c r="N489" s="48"/>
      <c r="O489" s="48"/>
      <c r="P489" s="48"/>
      <c r="Q489" s="48"/>
      <c r="R489" s="48"/>
    </row>
    <row r="490" spans="2:18" s="2" customFormat="1" ht="11.25">
      <c r="B490" s="66"/>
      <c r="C490" s="64"/>
      <c r="E490" s="1"/>
      <c r="F490" s="1"/>
      <c r="G490" s="37"/>
      <c r="H490" s="37"/>
      <c r="I490" s="47"/>
      <c r="J490" s="47"/>
      <c r="K490" s="47"/>
      <c r="L490" s="30"/>
      <c r="M490" s="30"/>
      <c r="N490" s="48"/>
      <c r="O490" s="48"/>
      <c r="P490" s="48"/>
      <c r="Q490" s="48"/>
      <c r="R490" s="48"/>
    </row>
    <row r="491" spans="2:18" s="2" customFormat="1" ht="11.25">
      <c r="B491" s="66"/>
      <c r="C491" s="64"/>
      <c r="E491" s="1"/>
      <c r="F491" s="1"/>
      <c r="G491" s="37"/>
      <c r="H491" s="37"/>
      <c r="I491" s="47"/>
      <c r="J491" s="47"/>
      <c r="K491" s="47"/>
      <c r="L491" s="30"/>
      <c r="M491" s="30"/>
      <c r="N491" s="48"/>
      <c r="O491" s="48"/>
      <c r="P491" s="48"/>
      <c r="Q491" s="48"/>
      <c r="R491" s="48"/>
    </row>
    <row r="492" spans="2:18" s="2" customFormat="1" ht="11.25">
      <c r="B492" s="66"/>
      <c r="C492" s="64"/>
      <c r="E492" s="1"/>
      <c r="F492" s="1"/>
      <c r="G492" s="37"/>
      <c r="H492" s="37"/>
      <c r="I492" s="47"/>
      <c r="J492" s="47"/>
      <c r="K492" s="47"/>
      <c r="L492" s="30"/>
      <c r="M492" s="30"/>
      <c r="N492" s="48"/>
      <c r="O492" s="48"/>
      <c r="P492" s="48"/>
      <c r="Q492" s="48"/>
      <c r="R492" s="48"/>
    </row>
    <row r="493" spans="2:18" s="2" customFormat="1" ht="11.25">
      <c r="B493" s="66"/>
      <c r="C493" s="64"/>
      <c r="E493" s="1"/>
      <c r="F493" s="1"/>
      <c r="G493" s="37"/>
      <c r="H493" s="37"/>
      <c r="I493" s="47"/>
      <c r="J493" s="47"/>
      <c r="K493" s="47"/>
      <c r="L493" s="30"/>
      <c r="M493" s="30"/>
      <c r="N493" s="48"/>
      <c r="O493" s="48"/>
      <c r="P493" s="48"/>
      <c r="Q493" s="48"/>
      <c r="R493" s="48"/>
    </row>
    <row r="494" spans="2:18" s="2" customFormat="1" ht="11.25">
      <c r="B494" s="66"/>
      <c r="C494" s="64"/>
      <c r="E494" s="1"/>
      <c r="F494" s="1"/>
      <c r="G494" s="37"/>
      <c r="H494" s="37"/>
      <c r="I494" s="47"/>
      <c r="J494" s="47"/>
      <c r="K494" s="47"/>
      <c r="L494" s="30"/>
      <c r="M494" s="30"/>
      <c r="N494" s="48"/>
      <c r="O494" s="48"/>
      <c r="P494" s="48"/>
      <c r="Q494" s="48"/>
      <c r="R494" s="48"/>
    </row>
    <row r="495" spans="2:18" s="2" customFormat="1" ht="11.25">
      <c r="B495" s="66"/>
      <c r="C495" s="64"/>
      <c r="E495" s="1"/>
      <c r="F495" s="1"/>
      <c r="G495" s="37"/>
      <c r="H495" s="37"/>
      <c r="I495" s="47"/>
      <c r="J495" s="47"/>
      <c r="K495" s="47"/>
      <c r="L495" s="30"/>
      <c r="M495" s="30"/>
      <c r="N495" s="48"/>
      <c r="O495" s="48"/>
      <c r="P495" s="48"/>
      <c r="Q495" s="48"/>
      <c r="R495" s="48"/>
    </row>
    <row r="496" spans="2:18" s="2" customFormat="1" ht="11.25">
      <c r="B496" s="66"/>
      <c r="C496" s="64"/>
      <c r="E496" s="1"/>
      <c r="F496" s="1"/>
      <c r="G496" s="37"/>
      <c r="H496" s="37"/>
      <c r="I496" s="47"/>
      <c r="J496" s="47"/>
      <c r="K496" s="47"/>
      <c r="L496" s="30"/>
      <c r="M496" s="30"/>
      <c r="N496" s="48"/>
      <c r="O496" s="48"/>
      <c r="P496" s="48"/>
      <c r="Q496" s="48"/>
      <c r="R496" s="48"/>
    </row>
    <row r="497" spans="2:18" s="2" customFormat="1" ht="11.25">
      <c r="B497" s="66"/>
      <c r="C497" s="64"/>
      <c r="E497" s="1"/>
      <c r="F497" s="1"/>
      <c r="G497" s="37"/>
      <c r="H497" s="37"/>
      <c r="I497" s="47"/>
      <c r="J497" s="47"/>
      <c r="K497" s="47"/>
      <c r="L497" s="30"/>
      <c r="M497" s="30"/>
      <c r="N497" s="48"/>
      <c r="O497" s="48"/>
      <c r="P497" s="48"/>
      <c r="Q497" s="48"/>
      <c r="R497" s="48"/>
    </row>
    <row r="498" spans="2:18" s="2" customFormat="1" ht="11.25">
      <c r="B498" s="66"/>
      <c r="C498" s="64"/>
      <c r="E498" s="1"/>
      <c r="F498" s="1"/>
      <c r="G498" s="37"/>
      <c r="H498" s="37"/>
      <c r="I498" s="47"/>
      <c r="J498" s="47"/>
      <c r="K498" s="47"/>
      <c r="L498" s="30"/>
      <c r="M498" s="30"/>
      <c r="N498" s="48"/>
      <c r="O498" s="48"/>
      <c r="P498" s="48"/>
      <c r="Q498" s="48"/>
      <c r="R498" s="48"/>
    </row>
    <row r="499" spans="2:18" s="2" customFormat="1" ht="11.25">
      <c r="B499" s="66"/>
      <c r="C499" s="64"/>
      <c r="E499" s="1"/>
      <c r="F499" s="1"/>
      <c r="G499" s="37"/>
      <c r="H499" s="37"/>
      <c r="I499" s="47"/>
      <c r="J499" s="47"/>
      <c r="K499" s="47"/>
      <c r="L499" s="30"/>
      <c r="M499" s="30"/>
      <c r="N499" s="48"/>
      <c r="O499" s="48"/>
      <c r="P499" s="48"/>
      <c r="Q499" s="48"/>
      <c r="R499" s="48"/>
    </row>
    <row r="500" spans="2:18" s="2" customFormat="1" ht="11.25">
      <c r="B500" s="66"/>
      <c r="C500" s="64"/>
      <c r="E500" s="1"/>
      <c r="F500" s="1"/>
      <c r="G500" s="37"/>
      <c r="H500" s="37"/>
      <c r="I500" s="47"/>
      <c r="J500" s="47"/>
      <c r="K500" s="47"/>
      <c r="L500" s="30"/>
      <c r="M500" s="30"/>
      <c r="N500" s="48"/>
      <c r="O500" s="48"/>
      <c r="P500" s="48"/>
      <c r="Q500" s="48"/>
      <c r="R500" s="48"/>
    </row>
    <row r="501" spans="2:18" ht="12.75">
      <c r="B501" s="66"/>
      <c r="C501" s="64"/>
      <c r="L501" s="30"/>
      <c r="N501" s="29"/>
      <c r="O501" s="29"/>
      <c r="P501" s="29"/>
      <c r="Q501" s="29"/>
      <c r="R501" s="29"/>
    </row>
    <row r="502" spans="2:18" ht="12.75">
      <c r="B502" s="66"/>
      <c r="C502" s="64"/>
      <c r="L502" s="30"/>
      <c r="N502" s="29"/>
      <c r="O502" s="29"/>
      <c r="P502" s="29"/>
      <c r="Q502" s="29"/>
      <c r="R502" s="29"/>
    </row>
    <row r="503" spans="2:18" ht="12.75">
      <c r="B503" s="66"/>
      <c r="C503" s="64"/>
      <c r="L503" s="30"/>
      <c r="N503" s="29"/>
      <c r="O503" s="29"/>
      <c r="P503" s="29"/>
      <c r="Q503" s="29"/>
      <c r="R503" s="29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spans="2:12" ht="12.75">
      <c r="B3933" s="66"/>
      <c r="C3933" s="64"/>
      <c r="L3933" s="30"/>
    </row>
    <row r="3934" spans="2:12" ht="12.75">
      <c r="B3934" s="66"/>
      <c r="C3934" s="64"/>
      <c r="L3934" s="30"/>
    </row>
    <row r="3935" spans="2:12" ht="12.75">
      <c r="B3935" s="66"/>
      <c r="C3935" s="64"/>
      <c r="L3935" s="30"/>
    </row>
    <row r="3936" spans="2:12" ht="12.75">
      <c r="B3936" s="66"/>
      <c r="C3936" s="64"/>
      <c r="L3936" s="30"/>
    </row>
    <row r="3937" spans="2:12" ht="12.75">
      <c r="B3937" s="66"/>
      <c r="C3937" s="64"/>
      <c r="L3937" s="30"/>
    </row>
    <row r="3938" spans="2:12" ht="12.75">
      <c r="B3938" s="66"/>
      <c r="C3938" s="64"/>
      <c r="L3938" s="30"/>
    </row>
    <row r="3939" spans="2:12" ht="12.75">
      <c r="B3939" s="66"/>
      <c r="C3939" s="64"/>
      <c r="L3939" s="30"/>
    </row>
    <row r="3940" spans="2:12" ht="12.75">
      <c r="B3940" s="66"/>
      <c r="C3940" s="64"/>
      <c r="L3940" s="30"/>
    </row>
    <row r="3941" spans="2:12" ht="12.75">
      <c r="B3941" s="66"/>
      <c r="C3941" s="64"/>
      <c r="L3941" s="30"/>
    </row>
    <row r="3942" spans="2:12" ht="12.75">
      <c r="B3942" s="66"/>
      <c r="C3942" s="64"/>
      <c r="L3942" s="30"/>
    </row>
    <row r="3943" spans="2:12" ht="12.75">
      <c r="B3943" s="66"/>
      <c r="C3943" s="64"/>
      <c r="L3943" s="30"/>
    </row>
    <row r="3944" spans="2:12" ht="12.75">
      <c r="B3944" s="66"/>
      <c r="C3944" s="64"/>
      <c r="L3944" s="30"/>
    </row>
    <row r="3945" spans="2:12" ht="12.75">
      <c r="B3945" s="66"/>
      <c r="C3945" s="64"/>
      <c r="L3945" s="30"/>
    </row>
    <row r="3946" spans="2:12" ht="12.75">
      <c r="B3946" s="66"/>
      <c r="C3946" s="64"/>
      <c r="L3946" s="30"/>
    </row>
    <row r="3947" spans="2:12" ht="12.75">
      <c r="B3947" s="66"/>
      <c r="C3947" s="64"/>
      <c r="L3947" s="30"/>
    </row>
    <row r="3948" spans="2:12" ht="12.75">
      <c r="B3948" s="66"/>
      <c r="C3948" s="64"/>
      <c r="L3948" s="30"/>
    </row>
    <row r="3949" spans="2:12" ht="12.75">
      <c r="B3949" s="66"/>
      <c r="C3949" s="64"/>
      <c r="L3949" s="30"/>
    </row>
    <row r="3950" spans="2:12" ht="12.75">
      <c r="B3950" s="66"/>
      <c r="C3950" s="64"/>
      <c r="L3950" s="30"/>
    </row>
    <row r="3951" spans="2:12" ht="12.75">
      <c r="B3951" s="66"/>
      <c r="C3951" s="64"/>
      <c r="L3951" s="30"/>
    </row>
    <row r="3952" spans="2:12" ht="12.75">
      <c r="B3952" s="66"/>
      <c r="C3952" s="64"/>
      <c r="L3952" s="30"/>
    </row>
    <row r="3953" spans="2:12" ht="12.75">
      <c r="B3953" s="66"/>
      <c r="C3953" s="64"/>
      <c r="L3953" s="30"/>
    </row>
    <row r="3954" spans="2:12" ht="12.75">
      <c r="B3954" s="66"/>
      <c r="C3954" s="64"/>
      <c r="L3954" s="30"/>
    </row>
    <row r="3955" spans="2:12" ht="12.75">
      <c r="B3955" s="66"/>
      <c r="C3955" s="64"/>
      <c r="L3955" s="30"/>
    </row>
    <row r="3956" spans="2:12" ht="12.75">
      <c r="B3956" s="66"/>
      <c r="C3956" s="64"/>
      <c r="L3956" s="30"/>
    </row>
    <row r="3957" spans="2:12" ht="12.75">
      <c r="B3957" s="66"/>
      <c r="C3957" s="64"/>
      <c r="L3957" s="30"/>
    </row>
    <row r="3958" spans="2:12" ht="12.75">
      <c r="B3958" s="66"/>
      <c r="C3958" s="64"/>
      <c r="L3958" s="30"/>
    </row>
    <row r="3959" spans="2:12" ht="12.75">
      <c r="B3959" s="66"/>
      <c r="C3959" s="64"/>
      <c r="L3959" s="30"/>
    </row>
    <row r="3960" spans="2:12" ht="12.75">
      <c r="B3960" s="66"/>
      <c r="C3960" s="64"/>
      <c r="L3960" s="30"/>
    </row>
    <row r="3961" spans="2:12" ht="12.75">
      <c r="B3961" s="66"/>
      <c r="C3961" s="64"/>
      <c r="L3961" s="30"/>
    </row>
    <row r="3962" spans="2:12" ht="12.75">
      <c r="B3962" s="66"/>
      <c r="C3962" s="64"/>
      <c r="L3962" s="30"/>
    </row>
    <row r="3963" spans="2:12" ht="12.75">
      <c r="B3963" s="66"/>
      <c r="C3963" s="64"/>
      <c r="L3963" s="30"/>
    </row>
    <row r="3964" spans="2:12" ht="12.75">
      <c r="B3964" s="66"/>
      <c r="C3964" s="64"/>
      <c r="L3964" s="30"/>
    </row>
    <row r="3965" spans="2:12" ht="12.75">
      <c r="B3965" s="66"/>
      <c r="C3965" s="64"/>
      <c r="L3965" s="30"/>
    </row>
    <row r="3966" spans="2:12" ht="12.75">
      <c r="B3966" s="66"/>
      <c r="C3966" s="64"/>
      <c r="L3966" s="30"/>
    </row>
    <row r="3967" spans="2:12" ht="12.75">
      <c r="B3967" s="66"/>
      <c r="C3967" s="64"/>
      <c r="L3967" s="30"/>
    </row>
    <row r="3968" spans="2:12" ht="12.75">
      <c r="B3968" s="66"/>
      <c r="C3968" s="64"/>
      <c r="L3968" s="30"/>
    </row>
    <row r="3969" spans="2:12" ht="12.75">
      <c r="B3969" s="66"/>
      <c r="C3969" s="64"/>
      <c r="L3969" s="30"/>
    </row>
    <row r="3970" spans="2:12" ht="12.75">
      <c r="B3970" s="66"/>
      <c r="C3970" s="64"/>
      <c r="L3970" s="30"/>
    </row>
    <row r="3971" spans="2:12" ht="12.75">
      <c r="B3971" s="66"/>
      <c r="C3971" s="64"/>
      <c r="L3971" s="30"/>
    </row>
    <row r="3972" spans="2:12" ht="12.75">
      <c r="B3972" s="66"/>
      <c r="C3972" s="64"/>
      <c r="L3972" s="30"/>
    </row>
    <row r="3973" spans="2:12" ht="12.75">
      <c r="B3973" s="66"/>
      <c r="C3973" s="64"/>
      <c r="L3973" s="30"/>
    </row>
    <row r="3974" spans="2:12" ht="12.75">
      <c r="B3974" s="66"/>
      <c r="C3974" s="64"/>
      <c r="L3974" s="30"/>
    </row>
    <row r="3975" spans="2:12" ht="12.75">
      <c r="B3975" s="66"/>
      <c r="C3975" s="64"/>
      <c r="L3975" s="30"/>
    </row>
    <row r="3976" spans="2:12" ht="12.75">
      <c r="B3976" s="66"/>
      <c r="C3976" s="64"/>
      <c r="L3976" s="30"/>
    </row>
    <row r="3977" spans="2:12" ht="12.75">
      <c r="B3977" s="66"/>
      <c r="C3977" s="64"/>
      <c r="L3977" s="30"/>
    </row>
    <row r="3978" spans="2:12" ht="12.75">
      <c r="B3978" s="66"/>
      <c r="C3978" s="64"/>
      <c r="L3978" s="30"/>
    </row>
    <row r="3979" spans="2:12" ht="12.75">
      <c r="B3979" s="66"/>
      <c r="C3979" s="64"/>
      <c r="L3979" s="30"/>
    </row>
    <row r="3980" spans="2:12" ht="12.75">
      <c r="B3980" s="66"/>
      <c r="C3980" s="64"/>
      <c r="L3980" s="30"/>
    </row>
    <row r="3981" spans="2:12" ht="12.75">
      <c r="B3981" s="66"/>
      <c r="C3981" s="64"/>
      <c r="L3981" s="30"/>
    </row>
    <row r="3982" spans="2:12" ht="12.75">
      <c r="B3982" s="66"/>
      <c r="C3982" s="64"/>
      <c r="L3982" s="30"/>
    </row>
    <row r="3983" spans="2:12" ht="12.75">
      <c r="B3983" s="66"/>
      <c r="C3983" s="64"/>
      <c r="L3983" s="30"/>
    </row>
    <row r="3984" spans="2:12" ht="12.75">
      <c r="B3984" s="66"/>
      <c r="C3984" s="64"/>
      <c r="L3984" s="30"/>
    </row>
    <row r="3985" spans="2:12" ht="12.75">
      <c r="B3985" s="66"/>
      <c r="C3985" s="64"/>
      <c r="L3985" s="30"/>
    </row>
    <row r="3986" spans="2:12" ht="12.75">
      <c r="B3986" s="66"/>
      <c r="C3986" s="64"/>
      <c r="L3986" s="30"/>
    </row>
    <row r="3987" spans="2:12" ht="12.75">
      <c r="B3987" s="66"/>
      <c r="C3987" s="64"/>
      <c r="L3987" s="30"/>
    </row>
    <row r="3988" spans="2:12" ht="12.75">
      <c r="B3988" s="66"/>
      <c r="C3988" s="64"/>
      <c r="L3988" s="30"/>
    </row>
    <row r="3989" spans="2:12" ht="12.75">
      <c r="B3989" s="66"/>
      <c r="C3989" s="64"/>
      <c r="L3989" s="30"/>
    </row>
    <row r="3990" spans="2:12" ht="12.75">
      <c r="B3990" s="66"/>
      <c r="C3990" s="64"/>
      <c r="L3990" s="30"/>
    </row>
    <row r="3991" spans="2:12" ht="12.75">
      <c r="B3991" s="66"/>
      <c r="C3991" s="64"/>
      <c r="L3991" s="30"/>
    </row>
    <row r="3992" spans="2:12" ht="12.75">
      <c r="B3992" s="66"/>
      <c r="C3992" s="64"/>
      <c r="L3992" s="30"/>
    </row>
    <row r="3993" spans="2:12" ht="12.75">
      <c r="B3993" s="66"/>
      <c r="C3993" s="64"/>
      <c r="L3993" s="30"/>
    </row>
    <row r="3994" spans="2:12" ht="12.75">
      <c r="B3994" s="66"/>
      <c r="C3994" s="64"/>
      <c r="L3994" s="30"/>
    </row>
    <row r="3995" spans="2:12" ht="12.75">
      <c r="B3995" s="66"/>
      <c r="C3995" s="64"/>
      <c r="L3995" s="30"/>
    </row>
    <row r="3996" spans="2:12" ht="12.75">
      <c r="B3996" s="66"/>
      <c r="C3996" s="64"/>
      <c r="L3996" s="30"/>
    </row>
    <row r="3997" spans="2:12" ht="12.75">
      <c r="B3997" s="66"/>
      <c r="C3997" s="64"/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  <row r="4056" ht="12.75">
      <c r="L4056" s="30"/>
    </row>
    <row r="4057" ht="12.75">
      <c r="L4057" s="30"/>
    </row>
    <row r="4058" ht="12.75">
      <c r="L4058" s="30"/>
    </row>
    <row r="4059" ht="12.75">
      <c r="L4059" s="30"/>
    </row>
    <row r="4060" ht="12.75">
      <c r="L4060" s="30"/>
    </row>
    <row r="4061" ht="12.75">
      <c r="L4061" s="30"/>
    </row>
    <row r="4062" ht="12.75">
      <c r="L4062" s="30"/>
    </row>
    <row r="4063" ht="12.75">
      <c r="L4063" s="30"/>
    </row>
    <row r="4064" ht="12.75">
      <c r="L4064" s="30"/>
    </row>
    <row r="4065" ht="12.75">
      <c r="L4065" s="30"/>
    </row>
    <row r="4066" ht="12.75">
      <c r="L4066" s="30"/>
    </row>
    <row r="4067" ht="12.75">
      <c r="L4067" s="30"/>
    </row>
    <row r="4068" ht="12.75">
      <c r="L4068" s="30"/>
    </row>
    <row r="4069" ht="12.75">
      <c r="L4069" s="30"/>
    </row>
    <row r="4070" ht="12.75">
      <c r="L4070" s="30"/>
    </row>
    <row r="4071" ht="12.75">
      <c r="L4071" s="30"/>
    </row>
    <row r="4072" ht="12.75">
      <c r="L4072" s="30"/>
    </row>
    <row r="4073" ht="12.75">
      <c r="L4073" s="30"/>
    </row>
    <row r="4074" ht="12.75">
      <c r="L4074" s="30"/>
    </row>
    <row r="4075" ht="12.75">
      <c r="L4075" s="30"/>
    </row>
    <row r="4076" ht="12.75">
      <c r="L4076" s="30"/>
    </row>
    <row r="4077" ht="12.75">
      <c r="L4077" s="30"/>
    </row>
    <row r="4078" ht="12.75">
      <c r="L4078" s="30"/>
    </row>
    <row r="4079" ht="12.75">
      <c r="L4079" s="30"/>
    </row>
    <row r="4080" ht="12.75">
      <c r="L4080" s="30"/>
    </row>
    <row r="4081" ht="12.75">
      <c r="L4081" s="30"/>
    </row>
    <row r="4082" ht="12.75">
      <c r="L4082" s="30"/>
    </row>
    <row r="4083" ht="12.75">
      <c r="L4083" s="30"/>
    </row>
    <row r="4084" ht="12.75">
      <c r="L4084" s="30"/>
    </row>
    <row r="4085" ht="12.75">
      <c r="L4085" s="30"/>
    </row>
    <row r="4086" ht="12.75">
      <c r="L4086" s="30"/>
    </row>
    <row r="4087" ht="12.75">
      <c r="L4087" s="30"/>
    </row>
    <row r="4088" ht="12.75">
      <c r="L4088" s="30"/>
    </row>
    <row r="4089" ht="12.75">
      <c r="L4089" s="30"/>
    </row>
    <row r="4090" ht="12.75">
      <c r="L4090" s="30"/>
    </row>
    <row r="4091" ht="12.75">
      <c r="L4091" s="30"/>
    </row>
    <row r="4092" ht="12.75">
      <c r="L4092" s="30"/>
    </row>
    <row r="4093" ht="12.75">
      <c r="L4093" s="30"/>
    </row>
    <row r="4094" ht="12.75">
      <c r="L4094" s="30"/>
    </row>
    <row r="4095" ht="12.75">
      <c r="L4095" s="30"/>
    </row>
    <row r="4096" ht="12.75">
      <c r="L4096" s="30"/>
    </row>
    <row r="4097" ht="12.75">
      <c r="L4097" s="30"/>
    </row>
    <row r="4098" ht="12.75">
      <c r="L4098" s="30"/>
    </row>
    <row r="4099" ht="12.75">
      <c r="L4099" s="30"/>
    </row>
    <row r="4100" ht="12.75">
      <c r="L4100" s="30"/>
    </row>
    <row r="4101" ht="12.75">
      <c r="L4101" s="30"/>
    </row>
    <row r="4102" ht="12.75">
      <c r="L4102" s="30"/>
    </row>
    <row r="4103" ht="12.75">
      <c r="L4103" s="30"/>
    </row>
    <row r="4104" ht="12.75">
      <c r="L4104" s="30"/>
    </row>
    <row r="4105" ht="12.75">
      <c r="L4105" s="30"/>
    </row>
    <row r="4106" ht="12.75">
      <c r="L4106" s="30"/>
    </row>
    <row r="4107" ht="12.75">
      <c r="L4107" s="30"/>
    </row>
    <row r="4108" ht="12.75">
      <c r="L4108" s="30"/>
    </row>
    <row r="4109" ht="12.75">
      <c r="L4109" s="30"/>
    </row>
    <row r="4110" ht="12.75">
      <c r="L4110" s="30"/>
    </row>
    <row r="4111" ht="12.75">
      <c r="L4111" s="30"/>
    </row>
    <row r="4112" ht="12.75">
      <c r="L4112" s="30"/>
    </row>
    <row r="4113" ht="12.75">
      <c r="L4113" s="30"/>
    </row>
    <row r="4114" ht="12.75">
      <c r="L4114" s="30"/>
    </row>
    <row r="4115" ht="12.75">
      <c r="L4115" s="30"/>
    </row>
    <row r="4116" ht="12.75">
      <c r="L4116" s="30"/>
    </row>
    <row r="4117" ht="12.75">
      <c r="L4117" s="30"/>
    </row>
    <row r="4118" ht="12.75">
      <c r="L4118" s="30"/>
    </row>
    <row r="4119" ht="12.75">
      <c r="L4119" s="30"/>
    </row>
    <row r="4120" ht="12.75">
      <c r="L4120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