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<sst xmlns="http://schemas.openxmlformats.org/spreadsheetml/2006/main" count="260" uniqueCount="163">
  <si>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</si>
  <si>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</si>
  <si>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</si>
  <si>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</si>
  <si>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</si>
  <si>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</si>
  <si>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</si>
  <si>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</si>
  <si>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</si>
  <si>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</si>
  <si>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</si>
  <si>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</si>
  <si>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</si>
  <si>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</si>
  <si>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</si>
  <si>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</si>
  <si>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</si>
  <si>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</si>
  <si>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</si>
  <si>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</si>
  <si>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</si>
  <si>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</si>
  <si>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</si>
  <si>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</si>
  <si>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</si>
  <si>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</si>
  <si>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</si>
  <si>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</si>
  <si>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</si>
  <si>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</si>
  <si>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</si>
  <si>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</si>
  <si>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</si>
  <si>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</si>
  <si>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</si>
  <si>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</si>
  <si>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</si>
  <si>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</si>
  <si>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</si>
  <si>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</si>
  <si>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</si>
  <si>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</si>
  <si>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</si>
  <si>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</si>
  <si>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</si>
  <si>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</si>
  <si>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</si>
  <si>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</si>
  <si>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</si>
  <si>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</si>
  <si>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110130201</t>
  </si>
  <si>
    <t>1</t>
  </si>
  <si>
    <t xml:space="preserve">LOTS OF FAULT FIR             </t>
  </si>
  <si>
    <t xml:space="preserve">TERRY LUCAS                         </t>
  </si>
  <si>
    <t>110129901</t>
  </si>
  <si>
    <t>2</t>
  </si>
  <si>
    <t xml:space="preserve">SUMMIT LAKE HDWD              </t>
  </si>
  <si>
    <t xml:space="preserve">NORTHERN HARDWOODS            </t>
  </si>
  <si>
    <t>110100001</t>
  </si>
  <si>
    <t xml:space="preserve">HOLLAND CREEK HDWD            </t>
  </si>
  <si>
    <t xml:space="preserve">BFP MANAGEMENT, INC.          </t>
  </si>
  <si>
    <t>110010201</t>
  </si>
  <si>
    <t xml:space="preserve">HORSE BARN HDWD               </t>
  </si>
  <si>
    <t xml:space="preserve">WESTMAN FOREST PRODUCTS       </t>
  </si>
  <si>
    <t>110110001</t>
  </si>
  <si>
    <t xml:space="preserve">SLEEPING BAY HDWD.            </t>
  </si>
  <si>
    <t>110050201</t>
  </si>
  <si>
    <t xml:space="preserve">LAST LIMP HDWD                </t>
  </si>
  <si>
    <t>110110201</t>
  </si>
  <si>
    <t xml:space="preserve">SCREEN DOOR HDWD              </t>
  </si>
  <si>
    <t>110160001</t>
  </si>
  <si>
    <t xml:space="preserve">TANGLED NET                   </t>
  </si>
  <si>
    <t xml:space="preserve">JEFFERSON SMURFIT CORP        </t>
  </si>
  <si>
    <t>110100101</t>
  </si>
  <si>
    <t xml:space="preserve">AIRSTRIP ASPEN                </t>
  </si>
  <si>
    <t xml:space="preserve">JAMES BURCAR                        </t>
  </si>
  <si>
    <t>110150201</t>
  </si>
  <si>
    <t xml:space="preserve">FIRESTEEL MINE HDWD           </t>
  </si>
  <si>
    <t xml:space="preserve">J.M. LONGYEAR, LLC            </t>
  </si>
  <si>
    <t>110230201</t>
  </si>
  <si>
    <t xml:space="preserve">OLD 28 FIR                    </t>
  </si>
  <si>
    <t xml:space="preserve">MINERICK LOGGING              </t>
  </si>
  <si>
    <t>110250201</t>
  </si>
  <si>
    <t xml:space="preserve">OTTER ROAD HDWD               </t>
  </si>
  <si>
    <t xml:space="preserve">MATT DESROCHERS                    </t>
  </si>
  <si>
    <t>110210201</t>
  </si>
  <si>
    <t xml:space="preserve">TAMA SIDING                   </t>
  </si>
  <si>
    <t>110260201</t>
  </si>
  <si>
    <t xml:space="preserve">HOROSCOPE HDWD                </t>
  </si>
  <si>
    <t>110240101</t>
  </si>
  <si>
    <t xml:space="preserve">INDIANA MINE HDWD             </t>
  </si>
  <si>
    <t xml:space="preserve">KRETZ LUMBER CO., INC         </t>
  </si>
  <si>
    <t>110270201</t>
  </si>
  <si>
    <t xml:space="preserve">MOTLEY HARD FIR               </t>
  </si>
  <si>
    <t xml:space="preserve">S.D.WARREN SERVICES CO        </t>
  </si>
  <si>
    <t>110140201</t>
  </si>
  <si>
    <t xml:space="preserve">OLD INDIANA HDWD.             </t>
  </si>
  <si>
    <t>110190201</t>
  </si>
  <si>
    <t xml:space="preserve">SILVER HDWD WEST              </t>
  </si>
  <si>
    <t xml:space="preserve">GREAT LAKES &amp; ASSOC.          </t>
  </si>
  <si>
    <t>110310201</t>
  </si>
  <si>
    <t xml:space="preserve">SUPERIOR VIEW HDWD.           </t>
  </si>
  <si>
    <t>110210301</t>
  </si>
  <si>
    <t xml:space="preserve">YOU'RE IN ASPEN               </t>
  </si>
  <si>
    <t>110060201</t>
  </si>
  <si>
    <t xml:space="preserve">BEAVER TALE HDWD              </t>
  </si>
  <si>
    <t>110280201</t>
  </si>
  <si>
    <t xml:space="preserve">HIGHWAY HARDWOOD              </t>
  </si>
  <si>
    <t>110180201</t>
  </si>
  <si>
    <t xml:space="preserve">LAHTI ROAD HDWD               </t>
  </si>
  <si>
    <t>110220201</t>
  </si>
  <si>
    <t xml:space="preserve">MOUSE TRAP HDWD               </t>
  </si>
  <si>
    <t xml:space="preserve">SHAMCO INC                    </t>
  </si>
  <si>
    <t>110290201</t>
  </si>
  <si>
    <t xml:space="preserve">OFF ROAD HDWD                 </t>
  </si>
  <si>
    <t>110200201</t>
  </si>
  <si>
    <t xml:space="preserve">ROAD BLOCK HDWD               </t>
  </si>
  <si>
    <t>110200301</t>
  </si>
  <si>
    <t xml:space="preserve">TICK OAK                      </t>
  </si>
  <si>
    <t xml:space="preserve">JOHN &amp; ARTHUR PENEGOR, INC    </t>
  </si>
  <si>
    <t>110100301</t>
  </si>
  <si>
    <t xml:space="preserve">BAILY ROAD FIR                </t>
  </si>
  <si>
    <t xml:space="preserve">SANTTI BROTHERS, INC          </t>
  </si>
  <si>
    <t>110010401</t>
  </si>
  <si>
    <t xml:space="preserve">DONE YET PINE                 </t>
  </si>
  <si>
    <t xml:space="preserve">USIMAKI LOGGING, INC.         </t>
  </si>
  <si>
    <t>110040201</t>
  </si>
  <si>
    <t xml:space="preserve">HOT PLATE HDWD                </t>
  </si>
  <si>
    <t>110040301</t>
  </si>
  <si>
    <t xml:space="preserve">ORV BIRCH                     </t>
  </si>
  <si>
    <t xml:space="preserve">YOUNGGREN TIMBER COMPANY      </t>
  </si>
  <si>
    <t>110080301</t>
  </si>
  <si>
    <t xml:space="preserve">FLEBBA HDWD                   </t>
  </si>
  <si>
    <t>110050301</t>
  </si>
  <si>
    <t xml:space="preserve">MENGE MIX                     </t>
  </si>
  <si>
    <t>110120301</t>
  </si>
  <si>
    <t xml:space="preserve">BEAVER DAM HDWD               </t>
  </si>
  <si>
    <t>110180301</t>
  </si>
  <si>
    <t xml:space="preserve">ISO GUURU HDWD                </t>
  </si>
  <si>
    <t>110110301</t>
  </si>
  <si>
    <t xml:space="preserve">OLD ROAD HDWD.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</si>
  <si>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</si>
  <si>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</si>
  <si>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</si>
  <si>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</si>
  <si>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</si>
  <si>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</si>
  <si>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110140301</t>
  </si>
  <si>
    <t xml:space="preserve">SLING BLADE                   </t>
  </si>
  <si>
    <t>110090301</t>
  </si>
  <si>
    <t xml:space="preserve">TRACY LAKE RD HDWD            </t>
  </si>
  <si>
    <t>110080401</t>
  </si>
  <si>
    <t xml:space="preserve">FISH FIR                      </t>
  </si>
  <si>
    <t>110100401</t>
  </si>
  <si>
    <t xml:space="preserve">FORD ROAD HDWD.               </t>
  </si>
  <si>
    <t>110070301</t>
  </si>
  <si>
    <t xml:space="preserve">ORV KNEE HDWD                 </t>
  </si>
  <si>
    <t xml:space="preserve">ERICKSON LUMBER, INC.         </t>
  </si>
  <si>
    <t>110030401</t>
  </si>
  <si>
    <t xml:space="preserve">BEEN DONE PINE                </t>
  </si>
  <si>
    <t>110040401</t>
  </si>
  <si>
    <t xml:space="preserve">HONKER PINE                   </t>
  </si>
  <si>
    <t xml:space="preserve">                                  as of September 15,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</si>
</sst>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6865.700000000001</v>
      </c>
      <c r="L17" s="30"/>
    </row>
    <row r="18" spans="4:12" ht="12.75">
      <c r="D18" s="12" t="s">
        <v>37</v>
      </c>
      <c r="G18" s="21">
        <f>DSUM(DATABASE,5,U15:U16)</f>
        <v>80832.22</v>
      </c>
      <c r="L18" s="30"/>
    </row>
    <row r="19" spans="4:12" ht="12.75">
      <c r="D19" s="12" t="s">
        <v>34</v>
      </c>
      <c r="G19" s="18">
        <f>DSUM(DATABASE,6,V15:V16)</f>
        <v>3528039.9199999995</v>
      </c>
      <c r="L19" s="30"/>
    </row>
    <row r="20" spans="4:12" ht="12.75">
      <c r="D20" s="12" t="s">
        <v>38</v>
      </c>
      <c r="G20" s="18">
        <f>DSUM(DATABASE,7,W15:W16)</f>
        <v>1994037.08</v>
      </c>
      <c r="L20" s="30"/>
    </row>
    <row r="21" spans="4:12" ht="12.75">
      <c r="D21" s="12" t="s">
        <v>35</v>
      </c>
      <c r="E21" s="22"/>
      <c r="F21" s="22"/>
      <c r="G21" s="18">
        <f>+G19-G20</f>
        <v>1534002.8399999994</v>
      </c>
      <c r="L21" s="30"/>
    </row>
    <row r="22" spans="4:12" ht="12.75">
      <c r="D22" s="12" t="s">
        <v>44</v>
      </c>
      <c r="E22" s="22"/>
      <c r="F22" s="22"/>
      <c r="G22" s="45">
        <f>+G20/G19</f>
        <v>0.5651968586568602</v>
      </c>
      <c r="L22" s="30"/>
    </row>
    <row r="23" spans="4:12" ht="12.75">
      <c r="D23" s="12" t="s">
        <v>40</v>
      </c>
      <c r="E23" s="22"/>
      <c r="F23" s="22"/>
      <c r="G23" s="59">
        <v>38245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2.4431804645622393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299</v>
      </c>
      <c r="F31" s="1">
        <v>5575.8</v>
      </c>
      <c r="G31" s="37">
        <v>65401.13</v>
      </c>
      <c r="H31" s="37">
        <v>14388.25</v>
      </c>
      <c r="I31" s="47">
        <v>37445</v>
      </c>
      <c r="J31" s="47">
        <v>38077</v>
      </c>
      <c r="K31" s="47">
        <v>38077</v>
      </c>
      <c r="L31" s="30">
        <v>-133</v>
      </c>
      <c r="M31" s="30" t="s">
        <v>53</v>
      </c>
      <c r="N31" s="48">
        <v>632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209</v>
      </c>
      <c r="F32" s="1">
        <v>1871.7</v>
      </c>
      <c r="G32" s="37">
        <v>42659.03</v>
      </c>
      <c r="H32" s="37">
        <v>42659.03</v>
      </c>
      <c r="I32" s="47">
        <v>36580</v>
      </c>
      <c r="J32" s="47">
        <v>37256</v>
      </c>
      <c r="K32" s="47">
        <v>38077</v>
      </c>
      <c r="L32" s="30">
        <v>-133</v>
      </c>
      <c r="M32" s="30" t="s">
        <v>57</v>
      </c>
      <c r="N32" s="48">
        <v>1497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166</v>
      </c>
      <c r="F33" s="1">
        <v>1585.2</v>
      </c>
      <c r="G33" s="37">
        <v>27225.7</v>
      </c>
      <c r="H33" s="37">
        <v>27225.7</v>
      </c>
      <c r="I33" s="47">
        <v>36915</v>
      </c>
      <c r="J33" s="47">
        <v>37621</v>
      </c>
      <c r="K33" s="47">
        <v>38078</v>
      </c>
      <c r="L33" s="30">
        <v>-132</v>
      </c>
      <c r="M33" s="30" t="s">
        <v>60</v>
      </c>
      <c r="N33" s="48">
        <v>1163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93</v>
      </c>
      <c r="F34" s="1">
        <v>521.8</v>
      </c>
      <c r="G34" s="37">
        <v>40069.96</v>
      </c>
      <c r="H34" s="37">
        <v>40144.96</v>
      </c>
      <c r="I34" s="47">
        <v>37259</v>
      </c>
      <c r="J34" s="47">
        <v>38078</v>
      </c>
      <c r="K34" s="47">
        <v>38078</v>
      </c>
      <c r="L34" s="30">
        <v>-132</v>
      </c>
      <c r="M34" s="30" t="s">
        <v>63</v>
      </c>
      <c r="N34" s="48">
        <v>819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321</v>
      </c>
      <c r="F35" s="1">
        <v>4643.1</v>
      </c>
      <c r="G35" s="37">
        <v>64589.3</v>
      </c>
      <c r="H35" s="37">
        <v>64589.3</v>
      </c>
      <c r="I35" s="47">
        <v>36915</v>
      </c>
      <c r="J35" s="47">
        <v>37621</v>
      </c>
      <c r="K35" s="47">
        <v>38078</v>
      </c>
      <c r="L35" s="30">
        <v>-132</v>
      </c>
      <c r="M35" s="30" t="s">
        <v>60</v>
      </c>
      <c r="N35" s="48">
        <v>1163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167</v>
      </c>
      <c r="F36" s="1">
        <v>1344.7</v>
      </c>
      <c r="G36" s="37">
        <v>70757.4</v>
      </c>
      <c r="H36" s="37">
        <v>36793.91</v>
      </c>
      <c r="I36" s="47">
        <v>37511</v>
      </c>
      <c r="J36" s="47">
        <v>38260</v>
      </c>
      <c r="K36" s="47">
        <v>38260</v>
      </c>
      <c r="L36" s="30">
        <v>50</v>
      </c>
      <c r="M36" s="30" t="s">
        <v>57</v>
      </c>
      <c r="N36" s="48">
        <v>749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79</v>
      </c>
      <c r="F37" s="1">
        <v>781.5</v>
      </c>
      <c r="G37" s="37">
        <v>70367.24</v>
      </c>
      <c r="H37" s="37">
        <v>70367.24</v>
      </c>
      <c r="I37" s="47">
        <v>37502</v>
      </c>
      <c r="J37" s="47">
        <v>38260</v>
      </c>
      <c r="K37" s="47">
        <v>38260</v>
      </c>
      <c r="L37" s="30">
        <v>50</v>
      </c>
      <c r="M37" s="30" t="s">
        <v>60</v>
      </c>
      <c r="N37" s="48">
        <v>758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55</v>
      </c>
      <c r="D38" s="46" t="s">
        <v>71</v>
      </c>
      <c r="E38" s="1">
        <v>154</v>
      </c>
      <c r="F38" s="1">
        <v>3600.5</v>
      </c>
      <c r="G38" s="37">
        <v>126898.4</v>
      </c>
      <c r="H38" s="37">
        <v>132308.08</v>
      </c>
      <c r="I38" s="47">
        <v>36915</v>
      </c>
      <c r="J38" s="47">
        <v>37560</v>
      </c>
      <c r="K38" s="47">
        <v>38291</v>
      </c>
      <c r="L38" s="30">
        <v>81</v>
      </c>
      <c r="M38" s="30" t="s">
        <v>72</v>
      </c>
      <c r="N38" s="48">
        <v>1376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226</v>
      </c>
      <c r="F39" s="1">
        <v>4843.3</v>
      </c>
      <c r="G39" s="37">
        <v>148393.34</v>
      </c>
      <c r="H39" s="37">
        <v>119008.52</v>
      </c>
      <c r="I39" s="47">
        <v>37174</v>
      </c>
      <c r="J39" s="47">
        <v>37986</v>
      </c>
      <c r="K39" s="47">
        <v>38352</v>
      </c>
      <c r="L39" s="30">
        <v>142</v>
      </c>
      <c r="M39" s="30" t="s">
        <v>75</v>
      </c>
      <c r="N39" s="48">
        <v>1178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130</v>
      </c>
      <c r="F40" s="1">
        <v>696.7</v>
      </c>
      <c r="G40" s="37">
        <v>51393.92</v>
      </c>
      <c r="H40" s="37">
        <v>51393.92</v>
      </c>
      <c r="I40" s="47">
        <v>37526</v>
      </c>
      <c r="J40" s="47">
        <v>38352</v>
      </c>
      <c r="K40" s="47">
        <v>38352</v>
      </c>
      <c r="L40" s="30">
        <v>142</v>
      </c>
      <c r="M40" s="30" t="s">
        <v>78</v>
      </c>
      <c r="N40" s="48">
        <v>826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148</v>
      </c>
      <c r="F41" s="1">
        <v>3248.1</v>
      </c>
      <c r="G41" s="37">
        <v>65415.88</v>
      </c>
      <c r="H41" s="37">
        <v>57565.97</v>
      </c>
      <c r="I41" s="47">
        <v>37511</v>
      </c>
      <c r="J41" s="47">
        <v>38352</v>
      </c>
      <c r="K41" s="47">
        <v>38352</v>
      </c>
      <c r="L41" s="5">
        <v>142</v>
      </c>
      <c r="M41" s="46" t="s">
        <v>81</v>
      </c>
      <c r="N41" s="2">
        <v>841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88</v>
      </c>
      <c r="F42" s="1">
        <v>532.93</v>
      </c>
      <c r="G42" s="37">
        <v>41091.31</v>
      </c>
      <c r="H42" s="37">
        <v>14382</v>
      </c>
      <c r="I42" s="47">
        <v>37526</v>
      </c>
      <c r="J42" s="47">
        <v>38352</v>
      </c>
      <c r="K42" s="47">
        <v>38352</v>
      </c>
      <c r="L42" s="30">
        <v>142</v>
      </c>
      <c r="M42" s="30" t="s">
        <v>84</v>
      </c>
      <c r="N42" s="48">
        <v>826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119</v>
      </c>
      <c r="F43" s="1">
        <v>2083</v>
      </c>
      <c r="G43" s="37">
        <v>25161.81</v>
      </c>
      <c r="H43" s="37">
        <v>13797.89</v>
      </c>
      <c r="I43" s="47">
        <v>37721</v>
      </c>
      <c r="J43" s="47">
        <v>38352</v>
      </c>
      <c r="K43" s="47">
        <v>38352</v>
      </c>
      <c r="L43" s="30">
        <v>142</v>
      </c>
      <c r="M43" s="30" t="s">
        <v>78</v>
      </c>
      <c r="N43" s="48">
        <v>631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208</v>
      </c>
      <c r="F44" s="1">
        <v>1653.72</v>
      </c>
      <c r="G44" s="37">
        <v>98010.07</v>
      </c>
      <c r="H44" s="37">
        <v>98010.07</v>
      </c>
      <c r="I44" s="47">
        <v>37736</v>
      </c>
      <c r="J44" s="47">
        <v>38442</v>
      </c>
      <c r="K44" s="47">
        <v>38442</v>
      </c>
      <c r="L44" s="30">
        <v>232</v>
      </c>
      <c r="M44" s="30" t="s">
        <v>57</v>
      </c>
      <c r="N44" s="48">
        <v>706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55</v>
      </c>
      <c r="D45" s="2" t="s">
        <v>90</v>
      </c>
      <c r="E45" s="1">
        <v>50</v>
      </c>
      <c r="F45" s="1">
        <v>444.1</v>
      </c>
      <c r="G45" s="37">
        <v>6069.46</v>
      </c>
      <c r="H45" s="37">
        <v>2379.18</v>
      </c>
      <c r="I45" s="47">
        <v>37242</v>
      </c>
      <c r="J45" s="47">
        <v>38077</v>
      </c>
      <c r="K45" s="47">
        <v>38442</v>
      </c>
      <c r="L45" s="30">
        <v>232</v>
      </c>
      <c r="M45" s="30" t="s">
        <v>91</v>
      </c>
      <c r="N45" s="48">
        <v>1200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112</v>
      </c>
      <c r="F46" s="1">
        <v>1639.3</v>
      </c>
      <c r="G46" s="37">
        <v>34155.1</v>
      </c>
      <c r="H46" s="37">
        <v>17760.65</v>
      </c>
      <c r="I46" s="47">
        <v>37701</v>
      </c>
      <c r="J46" s="47">
        <v>38442</v>
      </c>
      <c r="K46" s="47">
        <v>38442</v>
      </c>
      <c r="L46" s="30">
        <v>232</v>
      </c>
      <c r="M46" s="30" t="s">
        <v>94</v>
      </c>
      <c r="N46" s="48">
        <v>741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218</v>
      </c>
      <c r="F47" s="1">
        <v>1155.2</v>
      </c>
      <c r="G47" s="37">
        <v>58735.88</v>
      </c>
      <c r="H47" s="37">
        <v>58735.88</v>
      </c>
      <c r="I47" s="47">
        <v>37582</v>
      </c>
      <c r="J47" s="47">
        <v>38442</v>
      </c>
      <c r="K47" s="47">
        <v>38442</v>
      </c>
      <c r="L47" s="30">
        <v>232</v>
      </c>
      <c r="M47" s="30" t="s">
        <v>60</v>
      </c>
      <c r="N47" s="48">
        <v>860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81</v>
      </c>
      <c r="F48" s="1">
        <v>487.7</v>
      </c>
      <c r="G48" s="37">
        <v>16813.25</v>
      </c>
      <c r="H48" s="37">
        <v>1681.33</v>
      </c>
      <c r="I48" s="47">
        <v>37593</v>
      </c>
      <c r="J48" s="47">
        <v>38442</v>
      </c>
      <c r="K48" s="47">
        <v>38442</v>
      </c>
      <c r="L48" s="30">
        <v>232</v>
      </c>
      <c r="M48" s="30" t="s">
        <v>99</v>
      </c>
      <c r="N48" s="48">
        <v>849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191</v>
      </c>
      <c r="F49" s="1">
        <v>1869.77</v>
      </c>
      <c r="G49" s="37">
        <v>71618.93</v>
      </c>
      <c r="H49" s="37">
        <v>67371.52</v>
      </c>
      <c r="I49" s="47">
        <v>37701</v>
      </c>
      <c r="J49" s="47">
        <v>38442</v>
      </c>
      <c r="K49" s="47">
        <v>38442</v>
      </c>
      <c r="L49" s="30">
        <v>232</v>
      </c>
      <c r="M49" s="30" t="s">
        <v>94</v>
      </c>
      <c r="N49" s="48">
        <v>741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55</v>
      </c>
      <c r="D50" s="2" t="s">
        <v>103</v>
      </c>
      <c r="E50" s="1">
        <v>206.1</v>
      </c>
      <c r="F50" s="1">
        <v>5406</v>
      </c>
      <c r="G50" s="37">
        <v>139301.38</v>
      </c>
      <c r="H50" s="37">
        <v>13930.14</v>
      </c>
      <c r="I50" s="47">
        <v>37810</v>
      </c>
      <c r="J50" s="47">
        <v>38442</v>
      </c>
      <c r="K50" s="47">
        <v>38442</v>
      </c>
      <c r="L50" s="30">
        <v>232</v>
      </c>
      <c r="M50" s="30" t="s">
        <v>99</v>
      </c>
      <c r="N50" s="48">
        <v>632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55</v>
      </c>
      <c r="D51" s="2" t="s">
        <v>105</v>
      </c>
      <c r="E51" s="1">
        <v>53</v>
      </c>
      <c r="F51" s="1">
        <v>281.6</v>
      </c>
      <c r="G51" s="37">
        <v>20057.94</v>
      </c>
      <c r="H51" s="37">
        <v>20057.94</v>
      </c>
      <c r="I51" s="47">
        <v>37526</v>
      </c>
      <c r="J51" s="47">
        <v>38168</v>
      </c>
      <c r="K51" s="47">
        <v>38533</v>
      </c>
      <c r="L51" s="30">
        <v>323</v>
      </c>
      <c r="M51" s="30" t="s">
        <v>91</v>
      </c>
      <c r="N51" s="48">
        <v>1007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122</v>
      </c>
      <c r="F52" s="1">
        <v>918.8</v>
      </c>
      <c r="G52" s="37">
        <v>72594.68</v>
      </c>
      <c r="H52" s="37">
        <v>11615.14</v>
      </c>
      <c r="I52" s="47">
        <v>37683</v>
      </c>
      <c r="J52" s="47">
        <v>38533</v>
      </c>
      <c r="K52" s="47">
        <v>38533</v>
      </c>
      <c r="L52" s="30">
        <v>323</v>
      </c>
      <c r="M52" s="30" t="s">
        <v>60</v>
      </c>
      <c r="N52" s="48">
        <v>850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198</v>
      </c>
      <c r="F53" s="1">
        <v>1292.9</v>
      </c>
      <c r="G53" s="37">
        <v>141322.95</v>
      </c>
      <c r="H53" s="37">
        <v>65008.55</v>
      </c>
      <c r="I53" s="47">
        <v>37708</v>
      </c>
      <c r="J53" s="47">
        <v>38533</v>
      </c>
      <c r="K53" s="47">
        <v>38533</v>
      </c>
      <c r="L53" s="30">
        <v>323</v>
      </c>
      <c r="M53" s="30" t="s">
        <v>60</v>
      </c>
      <c r="N53" s="48">
        <v>825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111</v>
      </c>
      <c r="F54" s="1">
        <v>976.7</v>
      </c>
      <c r="G54" s="37">
        <v>34413.78</v>
      </c>
      <c r="H54" s="37">
        <v>23057.24</v>
      </c>
      <c r="I54" s="47">
        <v>37736</v>
      </c>
      <c r="J54" s="47">
        <v>38533</v>
      </c>
      <c r="K54" s="47">
        <v>38533</v>
      </c>
      <c r="L54" s="30">
        <v>323</v>
      </c>
      <c r="M54" s="30" t="s">
        <v>112</v>
      </c>
      <c r="N54" s="48">
        <v>797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150</v>
      </c>
      <c r="F55" s="1">
        <v>986.9</v>
      </c>
      <c r="G55" s="37">
        <v>81855.2</v>
      </c>
      <c r="H55" s="37">
        <v>25375.11</v>
      </c>
      <c r="I55" s="47">
        <v>37683</v>
      </c>
      <c r="J55" s="47">
        <v>38533</v>
      </c>
      <c r="K55" s="47">
        <v>38533</v>
      </c>
      <c r="L55" s="30">
        <v>323</v>
      </c>
      <c r="M55" s="30" t="s">
        <v>60</v>
      </c>
      <c r="N55" s="48">
        <v>850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115</v>
      </c>
      <c r="F56" s="1">
        <v>881.7</v>
      </c>
      <c r="G56" s="37">
        <v>34364.31</v>
      </c>
      <c r="H56" s="37">
        <v>3436.43</v>
      </c>
      <c r="I56" s="47">
        <v>37736</v>
      </c>
      <c r="J56" s="47">
        <v>38533</v>
      </c>
      <c r="K56" s="47">
        <v>38533</v>
      </c>
      <c r="L56" s="30">
        <v>323</v>
      </c>
      <c r="M56" s="30" t="s">
        <v>112</v>
      </c>
      <c r="N56" s="48">
        <v>797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99</v>
      </c>
      <c r="F57" s="1">
        <v>863.5</v>
      </c>
      <c r="G57" s="37">
        <v>71715.49</v>
      </c>
      <c r="H57" s="37">
        <v>55938.08</v>
      </c>
      <c r="I57" s="47">
        <v>37876</v>
      </c>
      <c r="J57" s="47">
        <v>38533</v>
      </c>
      <c r="K57" s="47">
        <v>38533</v>
      </c>
      <c r="L57" s="30">
        <v>323</v>
      </c>
      <c r="M57" s="30" t="s">
        <v>119</v>
      </c>
      <c r="N57" s="48">
        <v>657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233.8</v>
      </c>
      <c r="F58" s="1">
        <v>4154.7</v>
      </c>
      <c r="G58" s="37">
        <v>93230.24</v>
      </c>
      <c r="H58" s="37">
        <v>9323.02</v>
      </c>
      <c r="I58" s="47">
        <v>37879</v>
      </c>
      <c r="J58" s="47">
        <v>38625</v>
      </c>
      <c r="K58" s="47">
        <v>38625</v>
      </c>
      <c r="L58" s="30">
        <v>415</v>
      </c>
      <c r="M58" s="30" t="s">
        <v>122</v>
      </c>
      <c r="N58" s="48">
        <v>746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85</v>
      </c>
      <c r="F59" s="1">
        <v>1404.4</v>
      </c>
      <c r="G59" s="37">
        <v>88379.56</v>
      </c>
      <c r="H59" s="37">
        <v>88379.56</v>
      </c>
      <c r="I59" s="47">
        <v>38084</v>
      </c>
      <c r="J59" s="47">
        <v>38625</v>
      </c>
      <c r="K59" s="47">
        <v>38625</v>
      </c>
      <c r="L59" s="30">
        <v>415</v>
      </c>
      <c r="M59" s="30" t="s">
        <v>125</v>
      </c>
      <c r="N59" s="48">
        <v>541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162</v>
      </c>
      <c r="F60" s="1">
        <v>935</v>
      </c>
      <c r="G60" s="37">
        <v>53720.24</v>
      </c>
      <c r="H60" s="37">
        <v>53720.24</v>
      </c>
      <c r="I60" s="47">
        <v>37344</v>
      </c>
      <c r="J60" s="47">
        <v>38625</v>
      </c>
      <c r="K60" s="47">
        <v>38625</v>
      </c>
      <c r="L60" s="30">
        <v>415</v>
      </c>
      <c r="M60" s="30" t="s">
        <v>57</v>
      </c>
      <c r="N60" s="48">
        <v>1281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139.2</v>
      </c>
      <c r="F61" s="1">
        <v>3674.7</v>
      </c>
      <c r="G61" s="37">
        <v>103868.37</v>
      </c>
      <c r="H61" s="37">
        <v>43624.72</v>
      </c>
      <c r="I61" s="47">
        <v>37894</v>
      </c>
      <c r="J61" s="47">
        <v>38716</v>
      </c>
      <c r="K61" s="47">
        <v>38716</v>
      </c>
      <c r="L61" s="30">
        <v>506</v>
      </c>
      <c r="M61" s="30" t="s">
        <v>130</v>
      </c>
      <c r="N61" s="48">
        <v>822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285</v>
      </c>
      <c r="F62" s="1">
        <v>1934.6</v>
      </c>
      <c r="G62" s="37">
        <v>145224.98</v>
      </c>
      <c r="H62" s="37">
        <v>14522.49</v>
      </c>
      <c r="I62" s="47">
        <v>37847</v>
      </c>
      <c r="J62" s="47">
        <v>38717</v>
      </c>
      <c r="K62" s="47">
        <v>38717</v>
      </c>
      <c r="L62" s="30">
        <v>507</v>
      </c>
      <c r="M62" s="30" t="s">
        <v>60</v>
      </c>
      <c r="N62" s="48">
        <v>870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80.6</v>
      </c>
      <c r="F63" s="1">
        <v>871.4</v>
      </c>
      <c r="G63" s="37">
        <v>58773.76</v>
      </c>
      <c r="H63" s="37">
        <v>58773.76</v>
      </c>
      <c r="I63" s="47">
        <v>37893</v>
      </c>
      <c r="J63" s="47">
        <v>38807</v>
      </c>
      <c r="K63" s="47">
        <v>38807</v>
      </c>
      <c r="L63" s="30">
        <v>597</v>
      </c>
      <c r="M63" s="30" t="s">
        <v>60</v>
      </c>
      <c r="N63" s="48">
        <v>914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168</v>
      </c>
      <c r="F64" s="1">
        <v>1814.9</v>
      </c>
      <c r="G64" s="37">
        <v>108658.12</v>
      </c>
      <c r="H64" s="37">
        <v>61935.33</v>
      </c>
      <c r="I64" s="47">
        <v>37984</v>
      </c>
      <c r="J64" s="47">
        <v>38898</v>
      </c>
      <c r="K64" s="47">
        <v>38898</v>
      </c>
      <c r="L64" s="30">
        <v>688</v>
      </c>
      <c r="M64" s="30" t="s">
        <v>57</v>
      </c>
      <c r="N64" s="48">
        <v>914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108</v>
      </c>
      <c r="F65" s="1">
        <v>609</v>
      </c>
      <c r="G65" s="37">
        <v>59432.63</v>
      </c>
      <c r="H65" s="37">
        <v>29121.99</v>
      </c>
      <c r="I65" s="47">
        <v>38028</v>
      </c>
      <c r="J65" s="47">
        <v>38898</v>
      </c>
      <c r="K65" s="47">
        <v>38898</v>
      </c>
      <c r="L65" s="30">
        <v>688</v>
      </c>
      <c r="M65" s="30" t="s">
        <v>91</v>
      </c>
      <c r="N65" s="48">
        <v>870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134</v>
      </c>
      <c r="F66" s="1">
        <v>1377.6</v>
      </c>
      <c r="G66" s="37">
        <v>145505.65</v>
      </c>
      <c r="H66" s="37">
        <v>145505.64</v>
      </c>
      <c r="I66" s="47">
        <v>37984</v>
      </c>
      <c r="J66" s="47">
        <v>38898</v>
      </c>
      <c r="K66" s="47">
        <v>38898</v>
      </c>
      <c r="L66" s="30">
        <v>688</v>
      </c>
      <c r="M66" s="30" t="s">
        <v>57</v>
      </c>
      <c r="N66" s="48">
        <v>914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145</v>
      </c>
      <c r="F67" s="1">
        <v>1081.3</v>
      </c>
      <c r="G67" s="37">
        <v>86217.42</v>
      </c>
      <c r="H67" s="37">
        <v>51730.45</v>
      </c>
      <c r="I67" s="47">
        <v>37951</v>
      </c>
      <c r="J67" s="47">
        <v>38898</v>
      </c>
      <c r="K67" s="47">
        <v>38898</v>
      </c>
      <c r="L67" s="30">
        <v>688</v>
      </c>
      <c r="M67" s="30" t="s">
        <v>78</v>
      </c>
      <c r="N67" s="48">
        <v>947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200</v>
      </c>
      <c r="F68" s="1">
        <v>1358.8</v>
      </c>
      <c r="G68" s="37">
        <v>85295.67</v>
      </c>
      <c r="H68" s="37">
        <v>8529.57</v>
      </c>
      <c r="I68" s="47">
        <v>37951</v>
      </c>
      <c r="J68" s="47">
        <v>38898</v>
      </c>
      <c r="K68" s="47">
        <v>38898</v>
      </c>
      <c r="L68" s="30">
        <v>688</v>
      </c>
      <c r="M68" s="30" t="s">
        <v>78</v>
      </c>
      <c r="N68" s="48">
        <v>947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55</v>
      </c>
      <c r="D69" s="2" t="s">
        <v>146</v>
      </c>
      <c r="E69" s="1">
        <v>152</v>
      </c>
      <c r="F69" s="1">
        <v>1385.7</v>
      </c>
      <c r="G69" s="37">
        <v>61362.32</v>
      </c>
      <c r="H69" s="37">
        <v>6136.23</v>
      </c>
      <c r="I69" s="47">
        <v>38036</v>
      </c>
      <c r="J69" s="47">
        <v>38898</v>
      </c>
      <c r="K69" s="47">
        <v>38898</v>
      </c>
      <c r="L69" s="30">
        <v>688</v>
      </c>
      <c r="M69" s="30" t="s">
        <v>99</v>
      </c>
      <c r="N69" s="48">
        <v>862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135</v>
      </c>
      <c r="F70" s="1">
        <v>1258.8</v>
      </c>
      <c r="G70" s="37">
        <v>89016.81</v>
      </c>
      <c r="H70" s="37">
        <v>89016.81</v>
      </c>
      <c r="I70" s="47">
        <v>37970</v>
      </c>
      <c r="J70" s="47">
        <v>38898</v>
      </c>
      <c r="K70" s="47">
        <v>38898</v>
      </c>
      <c r="L70" s="30">
        <v>688</v>
      </c>
      <c r="M70" s="30" t="s">
        <v>57</v>
      </c>
      <c r="N70" s="48">
        <v>928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188</v>
      </c>
      <c r="F71" s="1">
        <v>1018.2</v>
      </c>
      <c r="G71" s="37">
        <v>64542.06</v>
      </c>
      <c r="H71" s="37">
        <v>26169.6</v>
      </c>
      <c r="I71" s="47">
        <v>37937</v>
      </c>
      <c r="J71" s="47">
        <v>38898</v>
      </c>
      <c r="K71" s="47">
        <v>38898</v>
      </c>
      <c r="L71" s="30">
        <v>688</v>
      </c>
      <c r="M71" s="30" t="s">
        <v>122</v>
      </c>
      <c r="N71" s="48">
        <v>961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124</v>
      </c>
      <c r="F72" s="1">
        <v>2265</v>
      </c>
      <c r="G72" s="37">
        <v>70658.98</v>
      </c>
      <c r="H72" s="37">
        <v>7055.89</v>
      </c>
      <c r="I72" s="47">
        <v>38209</v>
      </c>
      <c r="J72" s="47">
        <v>38990</v>
      </c>
      <c r="K72" s="47">
        <v>38990</v>
      </c>
      <c r="L72" s="30">
        <v>780</v>
      </c>
      <c r="M72" s="30" t="s">
        <v>125</v>
      </c>
      <c r="N72" s="48">
        <v>781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80</v>
      </c>
      <c r="F73" s="1">
        <v>415.3</v>
      </c>
      <c r="G73" s="37">
        <v>75861.92</v>
      </c>
      <c r="H73" s="37">
        <v>7586.19</v>
      </c>
      <c r="I73" s="47">
        <v>38194</v>
      </c>
      <c r="J73" s="47">
        <v>38990</v>
      </c>
      <c r="K73" s="47">
        <v>38990</v>
      </c>
      <c r="L73" s="30">
        <v>780</v>
      </c>
      <c r="M73" s="30" t="s">
        <v>60</v>
      </c>
      <c r="N73" s="48">
        <v>796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140</v>
      </c>
      <c r="F74" s="1">
        <v>1176.1</v>
      </c>
      <c r="G74" s="37">
        <v>181076.67</v>
      </c>
      <c r="H74" s="37">
        <v>18107.67</v>
      </c>
      <c r="I74" s="47">
        <v>38023</v>
      </c>
      <c r="J74" s="47">
        <v>38990</v>
      </c>
      <c r="K74" s="47">
        <v>38990</v>
      </c>
      <c r="L74" s="30">
        <v>780</v>
      </c>
      <c r="M74" s="30" t="s">
        <v>157</v>
      </c>
      <c r="N74" s="48">
        <v>967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103</v>
      </c>
      <c r="F75" s="1">
        <v>2062.6</v>
      </c>
      <c r="G75" s="37">
        <v>127298.56</v>
      </c>
      <c r="H75" s="37">
        <v>77652.12</v>
      </c>
      <c r="I75" s="47">
        <v>38091</v>
      </c>
      <c r="J75" s="47">
        <v>39082</v>
      </c>
      <c r="K75" s="47">
        <v>39082</v>
      </c>
      <c r="L75" s="30">
        <v>872</v>
      </c>
      <c r="M75" s="30" t="s">
        <v>112</v>
      </c>
      <c r="N75" s="48">
        <v>991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51</v>
      </c>
      <c r="D76" s="2" t="s">
        <v>161</v>
      </c>
      <c r="E76" s="1">
        <v>90</v>
      </c>
      <c r="F76" s="1">
        <v>1847.9</v>
      </c>
      <c r="G76" s="37">
        <v>109463.12</v>
      </c>
      <c r="H76" s="37">
        <v>48163.77</v>
      </c>
      <c r="I76" s="47">
        <v>38084</v>
      </c>
      <c r="J76" s="47">
        <v>39082</v>
      </c>
      <c r="K76" s="47">
        <v>39082</v>
      </c>
      <c r="L76" s="30">
        <v>872</v>
      </c>
      <c r="M76" s="30" t="s">
        <v>125</v>
      </c>
      <c r="N76" s="48">
        <v>998</v>
      </c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2004-09-17T20:11:19Z</dcterms:modified>
  <cp:category/>
  <cp:version/>
  <cp:contentType/>
  <cp:contentStatus/>
</cp:coreProperties>
</file>