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<sst xmlns="http://schemas.openxmlformats.org/spreadsheetml/2006/main" count="248" uniqueCount="163">
  <si>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</si>
  <si>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</si>
  <si>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</si>
  <si>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</si>
  <si>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</si>
  <si>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</si>
  <si>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</si>
  <si>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</si>
  <si>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</si>
  <si>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</si>
  <si>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</si>
  <si>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</si>
  <si>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</si>
  <si>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</si>
  <si>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</si>
  <si>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</si>
  <si>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</si>
  <si>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</si>
  <si>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</si>
  <si>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</si>
  <si>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</si>
  <si>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</si>
  <si>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</si>
  <si>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</si>
  <si>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</si>
  <si>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</si>
  <si>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</si>
  <si>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</si>
  <si>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</si>
  <si>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</si>
  <si>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</si>
  <si>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</si>
  <si>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</si>
  <si>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</si>
  <si>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</si>
  <si>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</si>
  <si>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</si>
  <si>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</si>
  <si>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</si>
  <si>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</si>
  <si>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</si>
  <si>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</si>
  <si>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</si>
  <si>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</si>
  <si>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</si>
  <si>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</si>
  <si>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</si>
  <si>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</si>
  <si>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</si>
  <si>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</si>
  <si>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110080401</t>
  </si>
  <si>
    <t>1</t>
  </si>
  <si>
    <t xml:space="preserve">FISH FIR                      </t>
  </si>
  <si>
    <t xml:space="preserve">USIMAKI LOGGING, INC.         </t>
  </si>
  <si>
    <t>110040501</t>
  </si>
  <si>
    <t xml:space="preserve">BONE YARD HDWD                </t>
  </si>
  <si>
    <t xml:space="preserve">TIGERTON LUMBER CO            </t>
  </si>
  <si>
    <t>110060501</t>
  </si>
  <si>
    <t xml:space="preserve">FLAMING BLIND HDWD            </t>
  </si>
  <si>
    <t xml:space="preserve">BLUFF CREEK FOREST PRODUCTS   </t>
  </si>
  <si>
    <t>110170401</t>
  </si>
  <si>
    <t xml:space="preserve">OTTER MIX                     </t>
  </si>
  <si>
    <t>110160501</t>
  </si>
  <si>
    <t xml:space="preserve">RED FIN HDWD                  </t>
  </si>
  <si>
    <t xml:space="preserve">GREAT LAKES &amp; ASSOC.          </t>
  </si>
  <si>
    <t>110100301</t>
  </si>
  <si>
    <t xml:space="preserve">BAILY ROAD FIR                </t>
  </si>
  <si>
    <t xml:space="preserve">SANTTI BROTHERS, INC          </t>
  </si>
  <si>
    <t>110210301</t>
  </si>
  <si>
    <t>2</t>
  </si>
  <si>
    <t xml:space="preserve">YOU'RE IN ASPEN               </t>
  </si>
  <si>
    <t>110040601</t>
  </si>
  <si>
    <t xml:space="preserve">B B BLOCK                     </t>
  </si>
  <si>
    <t xml:space="preserve">INTERNATIONAL PAPER           </t>
  </si>
  <si>
    <t>110110601</t>
  </si>
  <si>
    <t xml:space="preserve">TWO DAY ASPEN                 </t>
  </si>
  <si>
    <t xml:space="preserve">DEHAAN FOREST PRODUCTS, INC.  </t>
  </si>
  <si>
    <t>110140601</t>
  </si>
  <si>
    <t xml:space="preserve">RABBIT FIR HARDWOODS          </t>
  </si>
  <si>
    <t xml:space="preserve">JIM BURCAR LOGGING            </t>
  </si>
  <si>
    <t>110120501</t>
  </si>
  <si>
    <t xml:space="preserve">BEAR ASPEN                    </t>
  </si>
  <si>
    <t>110090501</t>
  </si>
  <si>
    <t xml:space="preserve">KING LAKE FIR                 </t>
  </si>
  <si>
    <t>110060601</t>
  </si>
  <si>
    <t xml:space="preserve">HAZEL HARDWOODS               </t>
  </si>
  <si>
    <t xml:space="preserve">NORTHERN HARDWOODS            </t>
  </si>
  <si>
    <t>110030601</t>
  </si>
  <si>
    <t xml:space="preserve">2 - DAY SPRUCE                </t>
  </si>
  <si>
    <t xml:space="preserve">MINERICK LOGGING, INC         </t>
  </si>
  <si>
    <t>110020501</t>
  </si>
  <si>
    <t xml:space="preserve">BLACK FIR                     </t>
  </si>
  <si>
    <t xml:space="preserve">E&amp;M CONTRACTING, INC.         </t>
  </si>
  <si>
    <t>110070501</t>
  </si>
  <si>
    <t xml:space="preserve">HERMAN STEW                   </t>
  </si>
  <si>
    <t>110200501</t>
  </si>
  <si>
    <t xml:space="preserve">THAYER BIRCH                  </t>
  </si>
  <si>
    <t>110200201</t>
  </si>
  <si>
    <t xml:space="preserve">ROAD BLOCK HDWD               </t>
  </si>
  <si>
    <t xml:space="preserve">SHAMCO INC                    </t>
  </si>
  <si>
    <t>110160801</t>
  </si>
  <si>
    <t xml:space="preserve">WINONA BLOWDOWN               </t>
  </si>
  <si>
    <t xml:space="preserve">JOHN &amp; ARTHUR PENEGOR, INC    </t>
  </si>
  <si>
    <t>110220201</t>
  </si>
  <si>
    <t xml:space="preserve">MOUSE TRAP HDWD               </t>
  </si>
  <si>
    <t>110110501</t>
  </si>
  <si>
    <t xml:space="preserve">DUSTY FLAME HDWD              </t>
  </si>
  <si>
    <t xml:space="preserve">BFP MANAGEMENT INC            </t>
  </si>
  <si>
    <t>110020701</t>
  </si>
  <si>
    <t xml:space="preserve">OVER PAR HARDWOODS            </t>
  </si>
  <si>
    <t>D&amp;J CUSTOM FORWARDING &amp; LOGGIN</t>
  </si>
  <si>
    <t>110100601</t>
  </si>
  <si>
    <t xml:space="preserve">AWARD HARDWOODS               </t>
  </si>
  <si>
    <t xml:space="preserve">NORDINE LAND MANAGEMENT, INC. </t>
  </si>
  <si>
    <t>110050601</t>
  </si>
  <si>
    <t xml:space="preserve">RUSTY WAGON HARDWOODS         </t>
  </si>
  <si>
    <t xml:space="preserve">PARK FALLS HARDWOODS          </t>
  </si>
  <si>
    <t>110120701</t>
  </si>
  <si>
    <t xml:space="preserve">HOLEY ROAD HARDWOODS          </t>
  </si>
  <si>
    <t xml:space="preserve">J.M.LONGYEAR, LLC             </t>
  </si>
  <si>
    <t>110030701</t>
  </si>
  <si>
    <t xml:space="preserve">BLACK POWDER HARDWOODS        </t>
  </si>
  <si>
    <t xml:space="preserve">VERSO PAPER                   </t>
  </si>
  <si>
    <t>110090601</t>
  </si>
  <si>
    <t xml:space="preserve">PH HARDWOODS                  </t>
  </si>
  <si>
    <t>110040701</t>
  </si>
  <si>
    <t xml:space="preserve">AROMA HDWD                    </t>
  </si>
  <si>
    <t>110170601</t>
  </si>
  <si>
    <t xml:space="preserve">TEARS ASPEN                   </t>
  </si>
  <si>
    <t xml:space="preserve">JACOBSON LOGGING, INC.        </t>
  </si>
  <si>
    <t>110180701</t>
  </si>
  <si>
    <t xml:space="preserve">TWO STEP HDWD                 </t>
  </si>
  <si>
    <t xml:space="preserve">LAKESHORE FOREST PRODUCTS INC </t>
  </si>
  <si>
    <t>110010701</t>
  </si>
  <si>
    <t xml:space="preserve">SKYLINE ASPEN                 </t>
  </si>
  <si>
    <t>110240701</t>
  </si>
  <si>
    <t xml:space="preserve">KENTON FRIED PINE             </t>
  </si>
  <si>
    <t>110020601</t>
  </si>
  <si>
    <t xml:space="preserve">ME SICK BLOCK                 </t>
  </si>
  <si>
    <t xml:space="preserve">HILBORN'S CUSTOM TIMBER MGT   </t>
  </si>
  <si>
    <t>110220701</t>
  </si>
  <si>
    <t xml:space="preserve">SCOTCH PINE                   </t>
  </si>
  <si>
    <t xml:space="preserve">J. CAREY LOGGING INC          </t>
  </si>
  <si>
    <t>110230701</t>
  </si>
  <si>
    <t xml:space="preserve">CROSS BUMP PINE               </t>
  </si>
  <si>
    <t xml:space="preserve">HOLLI FOREST PRODUCTS, INC.   </t>
  </si>
  <si>
    <t>110170701</t>
  </si>
  <si>
    <t xml:space="preserve">TWO STITCH HDWD               </t>
  </si>
  <si>
    <t>110140701</t>
  </si>
  <si>
    <t xml:space="preserve">HORSESHOE HARDWOODS           </t>
  </si>
  <si>
    <t>110090701</t>
  </si>
  <si>
    <t xml:space="preserve">CELOTEX HARDWOODS             </t>
  </si>
  <si>
    <t>110130601</t>
  </si>
  <si>
    <t xml:space="preserve">GOLD RING BIRCH               </t>
  </si>
  <si>
    <t>110130701</t>
  </si>
  <si>
    <t xml:space="preserve">HAWKEYE HARDWOODS             </t>
  </si>
  <si>
    <t>110160701</t>
  </si>
  <si>
    <t xml:space="preserve">TWO STAGE HDWD                </t>
  </si>
  <si>
    <t>110200701</t>
  </si>
  <si>
    <t xml:space="preserve">SPLEEN HARDWOODS              </t>
  </si>
  <si>
    <t>110190701</t>
  </si>
  <si>
    <t xml:space="preserve">KIDNEY HARDWOODS              </t>
  </si>
  <si>
    <t xml:space="preserve">                                  as of December 12,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</si>
</sst>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4961</v>
      </c>
      <c r="L17" s="30"/>
    </row>
    <row r="18" spans="4:12" ht="12.75">
      <c r="D18" s="12" t="s">
        <v>37</v>
      </c>
      <c r="G18" s="21">
        <f>DSUM(DATABASE,5,U15:U16)</f>
        <v>63408.98999999999</v>
      </c>
      <c r="L18" s="30"/>
    </row>
    <row r="19" spans="4:12" ht="12.75">
      <c r="D19" s="12" t="s">
        <v>34</v>
      </c>
      <c r="G19" s="18">
        <f>DSUM(DATABASE,6,V15:V16)</f>
        <v>3401351.2299999995</v>
      </c>
      <c r="L19" s="30"/>
    </row>
    <row r="20" spans="4:12" ht="12.75">
      <c r="D20" s="12" t="s">
        <v>38</v>
      </c>
      <c r="G20" s="18">
        <f>DSUM(DATABASE,7,W15:W16)</f>
        <v>1901104.5799999998</v>
      </c>
      <c r="L20" s="30"/>
    </row>
    <row r="21" spans="4:12" ht="12.75">
      <c r="D21" s="12" t="s">
        <v>35</v>
      </c>
      <c r="E21" s="22"/>
      <c r="F21" s="22"/>
      <c r="G21" s="18">
        <f>+G19-G20</f>
        <v>1500246.6499999997</v>
      </c>
      <c r="L21" s="30"/>
    </row>
    <row r="22" spans="4:12" ht="12.75">
      <c r="D22" s="12" t="s">
        <v>44</v>
      </c>
      <c r="E22" s="22"/>
      <c r="F22" s="22"/>
      <c r="G22" s="45">
        <f>+G20/G19</f>
        <v>0.5589262770725386</v>
      </c>
      <c r="L22" s="30"/>
    </row>
    <row r="23" spans="4:12" ht="12.75">
      <c r="D23" s="12" t="s">
        <v>40</v>
      </c>
      <c r="E23" s="22"/>
      <c r="F23" s="22"/>
      <c r="G23" s="59">
        <v>39428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2.5928002548582354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124</v>
      </c>
      <c r="F31" s="1">
        <v>2265</v>
      </c>
      <c r="G31" s="37">
        <v>71824.85</v>
      </c>
      <c r="H31" s="37">
        <v>71824.85</v>
      </c>
      <c r="I31" s="47">
        <v>38209</v>
      </c>
      <c r="J31" s="47">
        <v>38990</v>
      </c>
      <c r="K31" s="47">
        <v>39355</v>
      </c>
      <c r="L31" s="30">
        <v>-73</v>
      </c>
      <c r="M31" s="30" t="s">
        <v>53</v>
      </c>
      <c r="N31" s="48">
        <v>1146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43.7</v>
      </c>
      <c r="F32" s="1">
        <v>287.2</v>
      </c>
      <c r="G32" s="37">
        <v>59967.22</v>
      </c>
      <c r="H32" s="37">
        <v>59967.22</v>
      </c>
      <c r="I32" s="47">
        <v>38705</v>
      </c>
      <c r="J32" s="47">
        <v>39446</v>
      </c>
      <c r="K32" s="47">
        <v>39446</v>
      </c>
      <c r="L32" s="30">
        <v>18</v>
      </c>
      <c r="M32" s="30" t="s">
        <v>56</v>
      </c>
      <c r="N32" s="48">
        <v>741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78</v>
      </c>
      <c r="F33" s="1">
        <v>427.9</v>
      </c>
      <c r="G33" s="37">
        <v>27092.04</v>
      </c>
      <c r="H33" s="37">
        <v>27092.04</v>
      </c>
      <c r="I33" s="47">
        <v>38685</v>
      </c>
      <c r="J33" s="47">
        <v>39447</v>
      </c>
      <c r="K33" s="47">
        <v>39447</v>
      </c>
      <c r="L33" s="30">
        <v>19</v>
      </c>
      <c r="M33" s="30" t="s">
        <v>59</v>
      </c>
      <c r="N33" s="48">
        <v>762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173</v>
      </c>
      <c r="F34" s="1">
        <v>1807.1</v>
      </c>
      <c r="G34" s="37">
        <v>63441.08</v>
      </c>
      <c r="H34" s="37">
        <v>23697.81</v>
      </c>
      <c r="I34" s="47">
        <v>38357</v>
      </c>
      <c r="J34" s="47">
        <v>39082</v>
      </c>
      <c r="K34" s="47">
        <v>39447</v>
      </c>
      <c r="L34" s="30">
        <v>19</v>
      </c>
      <c r="M34" s="30" t="s">
        <v>53</v>
      </c>
      <c r="N34" s="48">
        <v>1090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238</v>
      </c>
      <c r="F35" s="1">
        <v>2630.7</v>
      </c>
      <c r="G35" s="37">
        <v>292413.42</v>
      </c>
      <c r="H35" s="37">
        <v>87724.09</v>
      </c>
      <c r="I35" s="47">
        <v>38728</v>
      </c>
      <c r="J35" s="47">
        <v>39447</v>
      </c>
      <c r="K35" s="47">
        <v>39447</v>
      </c>
      <c r="L35" s="30">
        <v>19</v>
      </c>
      <c r="M35" s="30" t="s">
        <v>64</v>
      </c>
      <c r="N35" s="48">
        <v>719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233.8</v>
      </c>
      <c r="F36" s="1">
        <v>4154.7</v>
      </c>
      <c r="G36" s="37">
        <v>96447.58</v>
      </c>
      <c r="H36" s="37">
        <v>68478.51</v>
      </c>
      <c r="I36" s="47">
        <v>37879</v>
      </c>
      <c r="J36" s="47">
        <v>38625</v>
      </c>
      <c r="K36" s="47">
        <v>39537</v>
      </c>
      <c r="L36" s="30">
        <v>109</v>
      </c>
      <c r="M36" s="30" t="s">
        <v>67</v>
      </c>
      <c r="N36" s="48">
        <v>1658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69</v>
      </c>
      <c r="D37" s="46" t="s">
        <v>70</v>
      </c>
      <c r="E37" s="1">
        <v>206.1</v>
      </c>
      <c r="F37" s="1">
        <v>5406</v>
      </c>
      <c r="G37" s="37">
        <v>142714.26</v>
      </c>
      <c r="H37" s="37">
        <v>121819.05</v>
      </c>
      <c r="I37" s="47">
        <v>37810</v>
      </c>
      <c r="J37" s="47">
        <v>38442</v>
      </c>
      <c r="K37" s="47">
        <v>39538</v>
      </c>
      <c r="L37" s="30">
        <v>110</v>
      </c>
      <c r="M37" s="30" t="s">
        <v>64</v>
      </c>
      <c r="N37" s="48">
        <v>1728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33</v>
      </c>
      <c r="F38" s="1">
        <v>260.1</v>
      </c>
      <c r="G38" s="37">
        <v>5197.31</v>
      </c>
      <c r="H38" s="37">
        <v>5197.31</v>
      </c>
      <c r="I38" s="47">
        <v>38784</v>
      </c>
      <c r="J38" s="47">
        <v>39538</v>
      </c>
      <c r="K38" s="47">
        <v>39538</v>
      </c>
      <c r="L38" s="30">
        <v>110</v>
      </c>
      <c r="M38" s="30" t="s">
        <v>73</v>
      </c>
      <c r="N38" s="48">
        <v>754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16</v>
      </c>
      <c r="F39" s="1">
        <v>303.91</v>
      </c>
      <c r="G39" s="37">
        <v>7374.43</v>
      </c>
      <c r="H39" s="37">
        <v>737.44</v>
      </c>
      <c r="I39" s="47">
        <v>38876</v>
      </c>
      <c r="J39" s="47">
        <v>39538</v>
      </c>
      <c r="K39" s="47">
        <v>39538</v>
      </c>
      <c r="L39" s="30">
        <v>110</v>
      </c>
      <c r="M39" s="30" t="s">
        <v>76</v>
      </c>
      <c r="N39" s="48">
        <v>662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67</v>
      </c>
      <c r="F40" s="1">
        <v>1161.4</v>
      </c>
      <c r="G40" s="37">
        <v>26355.95</v>
      </c>
      <c r="H40" s="37">
        <v>25959.61</v>
      </c>
      <c r="I40" s="47">
        <v>38954</v>
      </c>
      <c r="J40" s="47">
        <v>39629</v>
      </c>
      <c r="K40" s="47">
        <v>39629</v>
      </c>
      <c r="L40" s="30">
        <v>201</v>
      </c>
      <c r="M40" s="30" t="s">
        <v>79</v>
      </c>
      <c r="N40" s="48">
        <v>675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141.3</v>
      </c>
      <c r="F41" s="1">
        <v>3994</v>
      </c>
      <c r="G41" s="37">
        <v>124681.88</v>
      </c>
      <c r="H41" s="37">
        <v>38651.38</v>
      </c>
      <c r="I41" s="47">
        <v>38512</v>
      </c>
      <c r="J41" s="47">
        <v>39263</v>
      </c>
      <c r="K41" s="47">
        <v>39629</v>
      </c>
      <c r="L41" s="5">
        <v>201</v>
      </c>
      <c r="M41" s="46" t="s">
        <v>79</v>
      </c>
      <c r="N41" s="2">
        <v>1117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104.3</v>
      </c>
      <c r="F42" s="1">
        <v>2722.6</v>
      </c>
      <c r="G42" s="37">
        <v>76259.3</v>
      </c>
      <c r="H42" s="37">
        <v>7625.83</v>
      </c>
      <c r="I42" s="47">
        <v>38728</v>
      </c>
      <c r="J42" s="47">
        <v>39629</v>
      </c>
      <c r="K42" s="47">
        <v>39629</v>
      </c>
      <c r="L42" s="30">
        <v>201</v>
      </c>
      <c r="M42" s="30" t="s">
        <v>64</v>
      </c>
      <c r="N42" s="48">
        <v>901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141</v>
      </c>
      <c r="F43" s="1">
        <v>873.01</v>
      </c>
      <c r="G43" s="37">
        <v>95551.43</v>
      </c>
      <c r="H43" s="37">
        <v>52923.66</v>
      </c>
      <c r="I43" s="47">
        <v>39133</v>
      </c>
      <c r="J43" s="47">
        <v>39629</v>
      </c>
      <c r="K43" s="47">
        <v>39629</v>
      </c>
      <c r="L43" s="30">
        <v>201</v>
      </c>
      <c r="M43" s="30" t="s">
        <v>86</v>
      </c>
      <c r="N43" s="48">
        <v>496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88</v>
      </c>
      <c r="F44" s="1">
        <v>1946.43</v>
      </c>
      <c r="G44" s="37">
        <v>47567.33</v>
      </c>
      <c r="H44" s="37">
        <v>4756.73</v>
      </c>
      <c r="I44" s="47">
        <v>39163</v>
      </c>
      <c r="J44" s="47">
        <v>39629</v>
      </c>
      <c r="K44" s="47">
        <v>39629</v>
      </c>
      <c r="L44" s="30">
        <v>201</v>
      </c>
      <c r="M44" s="30" t="s">
        <v>89</v>
      </c>
      <c r="N44" s="48">
        <v>466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67</v>
      </c>
      <c r="F45" s="1">
        <v>1449</v>
      </c>
      <c r="G45" s="37">
        <v>35245.41</v>
      </c>
      <c r="H45" s="37">
        <v>3524.54</v>
      </c>
      <c r="I45" s="47">
        <v>38499</v>
      </c>
      <c r="J45" s="47">
        <v>39263</v>
      </c>
      <c r="K45" s="47">
        <v>39629</v>
      </c>
      <c r="L45" s="30">
        <v>201</v>
      </c>
      <c r="M45" s="30" t="s">
        <v>92</v>
      </c>
      <c r="N45" s="48">
        <v>1130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176.8</v>
      </c>
      <c r="F46" s="1">
        <v>4016.2</v>
      </c>
      <c r="G46" s="37">
        <v>107119.58</v>
      </c>
      <c r="H46" s="37">
        <v>50346.2</v>
      </c>
      <c r="I46" s="47">
        <v>38784</v>
      </c>
      <c r="J46" s="47">
        <v>39629</v>
      </c>
      <c r="K46" s="47">
        <v>39629</v>
      </c>
      <c r="L46" s="30">
        <v>201</v>
      </c>
      <c r="M46" s="30" t="s">
        <v>67</v>
      </c>
      <c r="N46" s="48">
        <v>845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55</v>
      </c>
      <c r="F47" s="1">
        <v>1488.1</v>
      </c>
      <c r="G47" s="37">
        <v>58589.85</v>
      </c>
      <c r="H47" s="37">
        <v>42444.88</v>
      </c>
      <c r="I47" s="47">
        <v>38881</v>
      </c>
      <c r="J47" s="47">
        <v>39629</v>
      </c>
      <c r="K47" s="47">
        <v>39629</v>
      </c>
      <c r="L47" s="30">
        <v>201</v>
      </c>
      <c r="M47" s="30" t="s">
        <v>79</v>
      </c>
      <c r="N47" s="48">
        <v>748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115</v>
      </c>
      <c r="F48" s="1">
        <v>881.7</v>
      </c>
      <c r="G48" s="37">
        <v>37852.05</v>
      </c>
      <c r="H48" s="37">
        <v>26070.53</v>
      </c>
      <c r="I48" s="47">
        <v>37736</v>
      </c>
      <c r="J48" s="47">
        <v>38533</v>
      </c>
      <c r="K48" s="47">
        <v>39629</v>
      </c>
      <c r="L48" s="30">
        <v>201</v>
      </c>
      <c r="M48" s="30" t="s">
        <v>99</v>
      </c>
      <c r="N48" s="48">
        <v>1893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23</v>
      </c>
      <c r="F49" s="1">
        <v>73.62</v>
      </c>
      <c r="G49" s="37">
        <v>7800</v>
      </c>
      <c r="H49" s="37">
        <v>7800</v>
      </c>
      <c r="I49" s="47">
        <v>39419</v>
      </c>
      <c r="J49" s="47">
        <v>39629</v>
      </c>
      <c r="K49" s="47">
        <v>39629</v>
      </c>
      <c r="L49" s="30">
        <v>201</v>
      </c>
      <c r="M49" s="30" t="s">
        <v>102</v>
      </c>
      <c r="N49" s="48">
        <v>210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111</v>
      </c>
      <c r="F50" s="1">
        <v>976.7</v>
      </c>
      <c r="G50" s="37">
        <v>37902.44</v>
      </c>
      <c r="H50" s="37">
        <v>37334.61</v>
      </c>
      <c r="I50" s="47">
        <v>37736</v>
      </c>
      <c r="J50" s="47">
        <v>38533</v>
      </c>
      <c r="K50" s="47">
        <v>39629</v>
      </c>
      <c r="L50" s="30">
        <v>201</v>
      </c>
      <c r="M50" s="30" t="s">
        <v>99</v>
      </c>
      <c r="N50" s="48">
        <v>1893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196</v>
      </c>
      <c r="F51" s="1">
        <v>1686.7</v>
      </c>
      <c r="G51" s="37">
        <v>377069.34</v>
      </c>
      <c r="H51" s="37">
        <v>207388.14</v>
      </c>
      <c r="I51" s="47">
        <v>38659</v>
      </c>
      <c r="J51" s="47">
        <v>39355</v>
      </c>
      <c r="K51" s="47">
        <v>39721</v>
      </c>
      <c r="L51" s="30">
        <v>293</v>
      </c>
      <c r="M51" s="30" t="s">
        <v>107</v>
      </c>
      <c r="N51" s="48">
        <v>1062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10</v>
      </c>
      <c r="F52" s="1">
        <v>52.8</v>
      </c>
      <c r="G52" s="37">
        <v>923.55</v>
      </c>
      <c r="H52" s="37">
        <v>923.55</v>
      </c>
      <c r="I52" s="47">
        <v>39240</v>
      </c>
      <c r="J52" s="47">
        <v>39902</v>
      </c>
      <c r="K52" s="47">
        <v>39902</v>
      </c>
      <c r="L52" s="30">
        <v>474</v>
      </c>
      <c r="M52" s="30" t="s">
        <v>110</v>
      </c>
      <c r="N52" s="48">
        <v>662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51</v>
      </c>
      <c r="D53" s="2" t="s">
        <v>112</v>
      </c>
      <c r="E53" s="1">
        <v>136</v>
      </c>
      <c r="F53" s="1">
        <v>865.4</v>
      </c>
      <c r="G53" s="37">
        <v>23688.95</v>
      </c>
      <c r="H53" s="37">
        <v>23688.95</v>
      </c>
      <c r="I53" s="47">
        <v>39115</v>
      </c>
      <c r="J53" s="47">
        <v>39994</v>
      </c>
      <c r="K53" s="47">
        <v>39994</v>
      </c>
      <c r="L53" s="30">
        <v>566</v>
      </c>
      <c r="M53" s="30" t="s">
        <v>113</v>
      </c>
      <c r="N53" s="48">
        <v>879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127</v>
      </c>
      <c r="F54" s="1">
        <v>890.2</v>
      </c>
      <c r="G54" s="37">
        <v>118836.9</v>
      </c>
      <c r="H54" s="37">
        <v>118836.9</v>
      </c>
      <c r="I54" s="47">
        <v>39133</v>
      </c>
      <c r="J54" s="47">
        <v>39994</v>
      </c>
      <c r="K54" s="47">
        <v>39994</v>
      </c>
      <c r="L54" s="30">
        <v>566</v>
      </c>
      <c r="M54" s="30" t="s">
        <v>116</v>
      </c>
      <c r="N54" s="48">
        <v>861</v>
      </c>
      <c r="O54" s="48"/>
      <c r="P54" s="48"/>
      <c r="Q54" s="48"/>
      <c r="R54" s="48"/>
    </row>
    <row r="55" spans="2:18" s="2" customFormat="1" ht="11.25">
      <c r="B55" s="66" t="s">
        <v>117</v>
      </c>
      <c r="C55" s="64" t="s">
        <v>51</v>
      </c>
      <c r="D55" s="2" t="s">
        <v>118</v>
      </c>
      <c r="E55" s="1">
        <v>141</v>
      </c>
      <c r="F55" s="1">
        <v>1085</v>
      </c>
      <c r="G55" s="37">
        <v>238455.63</v>
      </c>
      <c r="H55" s="37">
        <v>238455.63</v>
      </c>
      <c r="I55" s="47">
        <v>39206</v>
      </c>
      <c r="J55" s="47">
        <v>39994</v>
      </c>
      <c r="K55" s="47">
        <v>39994</v>
      </c>
      <c r="L55" s="30">
        <v>566</v>
      </c>
      <c r="M55" s="30" t="s">
        <v>119</v>
      </c>
      <c r="N55" s="48">
        <v>788</v>
      </c>
      <c r="O55" s="48"/>
      <c r="P55" s="48"/>
      <c r="Q55" s="48"/>
      <c r="R55" s="48"/>
    </row>
    <row r="56" spans="2:18" s="2" customFormat="1" ht="11.25">
      <c r="B56" s="66" t="s">
        <v>120</v>
      </c>
      <c r="C56" s="64" t="s">
        <v>51</v>
      </c>
      <c r="D56" s="2" t="s">
        <v>121</v>
      </c>
      <c r="E56" s="1">
        <v>99</v>
      </c>
      <c r="F56" s="1">
        <v>1454.6</v>
      </c>
      <c r="G56" s="37">
        <v>49339.15</v>
      </c>
      <c r="H56" s="37">
        <v>49339.15</v>
      </c>
      <c r="I56" s="47">
        <v>39204</v>
      </c>
      <c r="J56" s="47">
        <v>39994</v>
      </c>
      <c r="K56" s="47">
        <v>39994</v>
      </c>
      <c r="L56" s="30">
        <v>566</v>
      </c>
      <c r="M56" s="30" t="s">
        <v>122</v>
      </c>
      <c r="N56" s="48">
        <v>790</v>
      </c>
      <c r="O56" s="48"/>
      <c r="P56" s="48"/>
      <c r="Q56" s="48"/>
      <c r="R56" s="48"/>
    </row>
    <row r="57" spans="2:18" s="2" customFormat="1" ht="11.25">
      <c r="B57" s="66" t="s">
        <v>123</v>
      </c>
      <c r="C57" s="64" t="s">
        <v>51</v>
      </c>
      <c r="D57" s="2" t="s">
        <v>124</v>
      </c>
      <c r="E57" s="1">
        <v>115</v>
      </c>
      <c r="F57" s="1">
        <v>863.8</v>
      </c>
      <c r="G57" s="37">
        <v>110307.29</v>
      </c>
      <c r="H57" s="37">
        <v>110307.29</v>
      </c>
      <c r="I57" s="47">
        <v>39133</v>
      </c>
      <c r="J57" s="47">
        <v>39994</v>
      </c>
      <c r="K57" s="47">
        <v>39994</v>
      </c>
      <c r="L57" s="30">
        <v>566</v>
      </c>
      <c r="M57" s="30" t="s">
        <v>86</v>
      </c>
      <c r="N57" s="48">
        <v>861</v>
      </c>
      <c r="O57" s="48"/>
      <c r="P57" s="48"/>
      <c r="Q57" s="48"/>
      <c r="R57" s="48"/>
    </row>
    <row r="58" spans="2:18" s="2" customFormat="1" ht="11.25">
      <c r="B58" s="66" t="s">
        <v>125</v>
      </c>
      <c r="C58" s="64" t="s">
        <v>51</v>
      </c>
      <c r="D58" s="2" t="s">
        <v>126</v>
      </c>
      <c r="E58" s="1">
        <v>38</v>
      </c>
      <c r="F58" s="1">
        <v>349.5</v>
      </c>
      <c r="G58" s="37">
        <v>19170.75</v>
      </c>
      <c r="H58" s="37">
        <v>1917.08</v>
      </c>
      <c r="I58" s="47">
        <v>39300</v>
      </c>
      <c r="J58" s="47">
        <v>39994</v>
      </c>
      <c r="K58" s="47">
        <v>39994</v>
      </c>
      <c r="L58" s="30">
        <v>566</v>
      </c>
      <c r="M58" s="30" t="s">
        <v>116</v>
      </c>
      <c r="N58" s="48">
        <v>694</v>
      </c>
      <c r="O58" s="48"/>
      <c r="P58" s="48"/>
      <c r="Q58" s="48"/>
      <c r="R58" s="48"/>
    </row>
    <row r="59" spans="2:18" s="2" customFormat="1" ht="11.25">
      <c r="B59" s="66" t="s">
        <v>127</v>
      </c>
      <c r="C59" s="64" t="s">
        <v>51</v>
      </c>
      <c r="D59" s="2" t="s">
        <v>128</v>
      </c>
      <c r="E59" s="1">
        <v>104</v>
      </c>
      <c r="F59" s="1">
        <v>2011.8</v>
      </c>
      <c r="G59" s="37">
        <v>26741.3</v>
      </c>
      <c r="H59" s="37">
        <v>2674.13</v>
      </c>
      <c r="I59" s="47">
        <v>39118</v>
      </c>
      <c r="J59" s="47">
        <v>39994</v>
      </c>
      <c r="K59" s="47">
        <v>39994</v>
      </c>
      <c r="L59" s="30">
        <v>566</v>
      </c>
      <c r="M59" s="30" t="s">
        <v>129</v>
      </c>
      <c r="N59" s="48">
        <v>876</v>
      </c>
      <c r="O59" s="48"/>
      <c r="P59" s="48"/>
      <c r="Q59" s="48"/>
      <c r="R59" s="48"/>
    </row>
    <row r="60" spans="2:18" s="2" customFormat="1" ht="11.25">
      <c r="B60" s="66" t="s">
        <v>130</v>
      </c>
      <c r="C60" s="64" t="s">
        <v>51</v>
      </c>
      <c r="D60" s="2" t="s">
        <v>131</v>
      </c>
      <c r="E60" s="1">
        <v>102</v>
      </c>
      <c r="F60" s="1">
        <v>866.3</v>
      </c>
      <c r="G60" s="37">
        <v>64000.17</v>
      </c>
      <c r="H60" s="37">
        <v>58240.16</v>
      </c>
      <c r="I60" s="47">
        <v>39344</v>
      </c>
      <c r="J60" s="47">
        <v>39994</v>
      </c>
      <c r="K60" s="47">
        <v>39994</v>
      </c>
      <c r="L60" s="30">
        <v>566</v>
      </c>
      <c r="M60" s="30" t="s">
        <v>132</v>
      </c>
      <c r="N60" s="48">
        <v>650</v>
      </c>
      <c r="O60" s="48"/>
      <c r="P60" s="48"/>
      <c r="Q60" s="48"/>
      <c r="R60" s="48"/>
    </row>
    <row r="61" spans="2:18" s="2" customFormat="1" ht="11.25">
      <c r="B61" s="66" t="s">
        <v>133</v>
      </c>
      <c r="C61" s="64" t="s">
        <v>51</v>
      </c>
      <c r="D61" s="2" t="s">
        <v>134</v>
      </c>
      <c r="E61" s="1">
        <v>136</v>
      </c>
      <c r="F61" s="1">
        <v>2671.6</v>
      </c>
      <c r="G61" s="37">
        <v>75794.56</v>
      </c>
      <c r="H61" s="37">
        <v>52298.24</v>
      </c>
      <c r="I61" s="47">
        <v>39218</v>
      </c>
      <c r="J61" s="47">
        <v>39994</v>
      </c>
      <c r="K61" s="47">
        <v>39994</v>
      </c>
      <c r="L61" s="30">
        <v>566</v>
      </c>
      <c r="M61" s="30" t="s">
        <v>99</v>
      </c>
      <c r="N61" s="48">
        <v>776</v>
      </c>
      <c r="O61" s="48"/>
      <c r="P61" s="48"/>
      <c r="Q61" s="48"/>
      <c r="R61" s="48"/>
    </row>
    <row r="62" spans="2:18" s="2" customFormat="1" ht="11.25">
      <c r="B62" s="66" t="s">
        <v>135</v>
      </c>
      <c r="C62" s="64" t="s">
        <v>51</v>
      </c>
      <c r="D62" s="2" t="s">
        <v>136</v>
      </c>
      <c r="E62" s="1">
        <v>68</v>
      </c>
      <c r="F62" s="1">
        <v>871</v>
      </c>
      <c r="G62" s="37">
        <v>6023.11</v>
      </c>
      <c r="H62" s="37">
        <v>602.31</v>
      </c>
      <c r="I62" s="47">
        <v>39295</v>
      </c>
      <c r="J62" s="47">
        <v>39994</v>
      </c>
      <c r="K62" s="47">
        <v>39994</v>
      </c>
      <c r="L62" s="30">
        <v>566</v>
      </c>
      <c r="M62" s="30" t="s">
        <v>89</v>
      </c>
      <c r="N62" s="48">
        <v>699</v>
      </c>
      <c r="O62" s="48"/>
      <c r="P62" s="48"/>
      <c r="Q62" s="48"/>
      <c r="R62" s="48"/>
    </row>
    <row r="63" spans="2:18" s="2" customFormat="1" ht="11.25">
      <c r="B63" s="66" t="s">
        <v>137</v>
      </c>
      <c r="C63" s="64" t="s">
        <v>51</v>
      </c>
      <c r="D63" s="2" t="s">
        <v>138</v>
      </c>
      <c r="E63" s="1">
        <v>125</v>
      </c>
      <c r="F63" s="1">
        <v>1100.4</v>
      </c>
      <c r="G63" s="37">
        <v>56636.8</v>
      </c>
      <c r="H63" s="37">
        <v>23787.45</v>
      </c>
      <c r="I63" s="47">
        <v>39017</v>
      </c>
      <c r="J63" s="47">
        <v>39994</v>
      </c>
      <c r="K63" s="47">
        <v>39994</v>
      </c>
      <c r="L63" s="30">
        <v>566</v>
      </c>
      <c r="M63" s="30" t="s">
        <v>139</v>
      </c>
      <c r="N63" s="48">
        <v>977</v>
      </c>
      <c r="O63" s="48"/>
      <c r="P63" s="48"/>
      <c r="Q63" s="48"/>
      <c r="R63" s="48"/>
    </row>
    <row r="64" spans="2:18" s="2" customFormat="1" ht="11.25">
      <c r="B64" s="66" t="s">
        <v>140</v>
      </c>
      <c r="C64" s="64" t="s">
        <v>51</v>
      </c>
      <c r="D64" s="2" t="s">
        <v>141</v>
      </c>
      <c r="E64" s="1">
        <v>49</v>
      </c>
      <c r="F64" s="1">
        <v>0</v>
      </c>
      <c r="G64" s="37">
        <v>4949</v>
      </c>
      <c r="H64" s="37">
        <v>494.9</v>
      </c>
      <c r="I64" s="47">
        <v>39204</v>
      </c>
      <c r="J64" s="47">
        <v>39994</v>
      </c>
      <c r="K64" s="47">
        <v>39994</v>
      </c>
      <c r="L64" s="30">
        <v>566</v>
      </c>
      <c r="M64" s="30" t="s">
        <v>142</v>
      </c>
      <c r="N64" s="48">
        <v>790</v>
      </c>
      <c r="O64" s="48"/>
      <c r="P64" s="48"/>
      <c r="Q64" s="48"/>
      <c r="R64" s="48"/>
    </row>
    <row r="65" spans="2:18" s="2" customFormat="1" ht="11.25">
      <c r="B65" s="66" t="s">
        <v>143</v>
      </c>
      <c r="C65" s="64" t="s">
        <v>51</v>
      </c>
      <c r="D65" s="2" t="s">
        <v>144</v>
      </c>
      <c r="E65" s="1">
        <v>155</v>
      </c>
      <c r="F65" s="1">
        <v>3014</v>
      </c>
      <c r="G65" s="37">
        <v>138071.34</v>
      </c>
      <c r="H65" s="37">
        <v>27614.27</v>
      </c>
      <c r="I65" s="47">
        <v>39300</v>
      </c>
      <c r="J65" s="47">
        <v>40359</v>
      </c>
      <c r="K65" s="47">
        <v>40359</v>
      </c>
      <c r="L65" s="30">
        <v>931</v>
      </c>
      <c r="M65" s="30" t="s">
        <v>145</v>
      </c>
      <c r="N65" s="48">
        <v>1059</v>
      </c>
      <c r="O65" s="48"/>
      <c r="P65" s="48"/>
      <c r="Q65" s="48"/>
      <c r="R65" s="48"/>
    </row>
    <row r="66" spans="2:18" s="2" customFormat="1" ht="11.25">
      <c r="B66" s="66" t="s">
        <v>146</v>
      </c>
      <c r="C66" s="64" t="s">
        <v>51</v>
      </c>
      <c r="D66" s="2" t="s">
        <v>147</v>
      </c>
      <c r="E66" s="1">
        <v>82</v>
      </c>
      <c r="F66" s="1">
        <v>767.02</v>
      </c>
      <c r="G66" s="37">
        <v>123059</v>
      </c>
      <c r="H66" s="37">
        <v>12305.9</v>
      </c>
      <c r="I66" s="47">
        <v>39356</v>
      </c>
      <c r="J66" s="47">
        <v>40359</v>
      </c>
      <c r="K66" s="47">
        <v>40359</v>
      </c>
      <c r="L66" s="30">
        <v>931</v>
      </c>
      <c r="M66" s="30" t="s">
        <v>132</v>
      </c>
      <c r="N66" s="48">
        <v>1003</v>
      </c>
      <c r="O66" s="48"/>
      <c r="P66" s="48"/>
      <c r="Q66" s="48"/>
      <c r="R66" s="48"/>
    </row>
    <row r="67" spans="2:18" s="2" customFormat="1" ht="11.25">
      <c r="B67" s="66" t="s">
        <v>148</v>
      </c>
      <c r="C67" s="64" t="s">
        <v>51</v>
      </c>
      <c r="D67" s="2" t="s">
        <v>149</v>
      </c>
      <c r="E67" s="1">
        <v>178</v>
      </c>
      <c r="F67" s="1">
        <v>1072.6</v>
      </c>
      <c r="G67" s="37">
        <v>170628.36</v>
      </c>
      <c r="H67" s="37">
        <v>170628.36</v>
      </c>
      <c r="I67" s="47">
        <v>39343</v>
      </c>
      <c r="J67" s="47">
        <v>40359</v>
      </c>
      <c r="K67" s="47">
        <v>40359</v>
      </c>
      <c r="L67" s="30">
        <v>931</v>
      </c>
      <c r="M67" s="30" t="s">
        <v>86</v>
      </c>
      <c r="N67" s="48">
        <v>1016</v>
      </c>
      <c r="O67" s="48"/>
      <c r="P67" s="48"/>
      <c r="Q67" s="48"/>
      <c r="R67" s="48"/>
    </row>
    <row r="68" spans="2:18" s="2" customFormat="1" ht="11.25">
      <c r="B68" s="66" t="s">
        <v>150</v>
      </c>
      <c r="C68" s="64" t="s">
        <v>51</v>
      </c>
      <c r="D68" s="2" t="s">
        <v>151</v>
      </c>
      <c r="E68" s="1">
        <v>305</v>
      </c>
      <c r="F68" s="1">
        <v>1500.9</v>
      </c>
      <c r="G68" s="37">
        <v>52430.34</v>
      </c>
      <c r="H68" s="37">
        <v>5243.03</v>
      </c>
      <c r="I68" s="47">
        <v>39386</v>
      </c>
      <c r="J68" s="47">
        <v>40359</v>
      </c>
      <c r="K68" s="47">
        <v>40359</v>
      </c>
      <c r="L68" s="30">
        <v>931</v>
      </c>
      <c r="M68" s="30" t="s">
        <v>122</v>
      </c>
      <c r="N68" s="48">
        <v>973</v>
      </c>
      <c r="O68" s="48"/>
      <c r="P68" s="48"/>
      <c r="Q68" s="48"/>
      <c r="R68" s="48"/>
    </row>
    <row r="69" spans="2:18" s="2" customFormat="1" ht="11.25">
      <c r="B69" s="66" t="s">
        <v>152</v>
      </c>
      <c r="C69" s="64" t="s">
        <v>51</v>
      </c>
      <c r="D69" s="2" t="s">
        <v>153</v>
      </c>
      <c r="E69" s="1">
        <v>55</v>
      </c>
      <c r="F69" s="1">
        <v>1227.4</v>
      </c>
      <c r="G69" s="37">
        <v>15126.85</v>
      </c>
      <c r="H69" s="37">
        <v>1512.69</v>
      </c>
      <c r="I69" s="47">
        <v>39350</v>
      </c>
      <c r="J69" s="47">
        <v>40359</v>
      </c>
      <c r="K69" s="47">
        <v>40359</v>
      </c>
      <c r="L69" s="30">
        <v>931</v>
      </c>
      <c r="M69" s="30" t="s">
        <v>122</v>
      </c>
      <c r="N69" s="48">
        <v>1009</v>
      </c>
      <c r="O69" s="48"/>
      <c r="P69" s="48"/>
      <c r="Q69" s="48"/>
      <c r="R69" s="48"/>
    </row>
    <row r="70" spans="2:18" s="2" customFormat="1" ht="11.25">
      <c r="B70" s="66" t="s">
        <v>154</v>
      </c>
      <c r="C70" s="64" t="s">
        <v>51</v>
      </c>
      <c r="D70" s="2" t="s">
        <v>155</v>
      </c>
      <c r="E70" s="1">
        <v>130</v>
      </c>
      <c r="F70" s="1">
        <v>746</v>
      </c>
      <c r="G70" s="37">
        <v>95681.05</v>
      </c>
      <c r="H70" s="37">
        <v>9568.11</v>
      </c>
      <c r="I70" s="47">
        <v>39386</v>
      </c>
      <c r="J70" s="47">
        <v>40359</v>
      </c>
      <c r="K70" s="47">
        <v>40359</v>
      </c>
      <c r="L70" s="30">
        <v>931</v>
      </c>
      <c r="M70" s="30" t="s">
        <v>102</v>
      </c>
      <c r="N70" s="48">
        <v>973</v>
      </c>
      <c r="O70" s="48"/>
      <c r="P70" s="48"/>
      <c r="Q70" s="48"/>
      <c r="R70" s="48"/>
    </row>
    <row r="71" spans="2:18" s="2" customFormat="1" ht="11.25">
      <c r="B71" s="66" t="s">
        <v>156</v>
      </c>
      <c r="C71" s="64" t="s">
        <v>51</v>
      </c>
      <c r="D71" s="2" t="s">
        <v>157</v>
      </c>
      <c r="E71" s="1">
        <v>128</v>
      </c>
      <c r="F71" s="1">
        <v>863.6</v>
      </c>
      <c r="G71" s="37">
        <v>106120.25</v>
      </c>
      <c r="H71" s="37">
        <v>10612.03</v>
      </c>
      <c r="I71" s="47">
        <v>39373</v>
      </c>
      <c r="J71" s="47">
        <v>40359</v>
      </c>
      <c r="K71" s="47">
        <v>40359</v>
      </c>
      <c r="L71" s="30">
        <v>931</v>
      </c>
      <c r="M71" s="30" t="s">
        <v>116</v>
      </c>
      <c r="N71" s="48">
        <v>986</v>
      </c>
      <c r="O71" s="48"/>
      <c r="P71" s="48"/>
      <c r="Q71" s="48"/>
      <c r="R71" s="48"/>
    </row>
    <row r="72" spans="2:18" s="2" customFormat="1" ht="11.25">
      <c r="B72" s="66" t="s">
        <v>158</v>
      </c>
      <c r="C72" s="64" t="s">
        <v>51</v>
      </c>
      <c r="D72" s="2" t="s">
        <v>159</v>
      </c>
      <c r="E72" s="1">
        <v>89</v>
      </c>
      <c r="F72" s="1">
        <v>710.6</v>
      </c>
      <c r="G72" s="37">
        <v>46866.68</v>
      </c>
      <c r="H72" s="37">
        <v>4686.67</v>
      </c>
      <c r="I72" s="47">
        <v>39386</v>
      </c>
      <c r="J72" s="47">
        <v>40724</v>
      </c>
      <c r="K72" s="47">
        <v>40724</v>
      </c>
      <c r="L72" s="30">
        <v>1296</v>
      </c>
      <c r="M72" s="30" t="s">
        <v>122</v>
      </c>
      <c r="N72" s="48">
        <v>1338</v>
      </c>
      <c r="O72" s="48"/>
      <c r="P72" s="48"/>
      <c r="Q72" s="48"/>
      <c r="R72" s="48"/>
    </row>
    <row r="73" spans="2:18" s="2" customFormat="1" ht="11.25">
      <c r="B73" s="66" t="s">
        <v>160</v>
      </c>
      <c r="C73" s="64" t="s">
        <v>51</v>
      </c>
      <c r="D73" s="2" t="s">
        <v>161</v>
      </c>
      <c r="E73" s="1">
        <v>158</v>
      </c>
      <c r="F73" s="1">
        <v>1612.4</v>
      </c>
      <c r="G73" s="37">
        <v>60033.45</v>
      </c>
      <c r="H73" s="37">
        <v>6003.35</v>
      </c>
      <c r="I73" s="47">
        <v>39386</v>
      </c>
      <c r="J73" s="47">
        <v>40724</v>
      </c>
      <c r="K73" s="47">
        <v>40724</v>
      </c>
      <c r="L73" s="30">
        <v>1296</v>
      </c>
      <c r="M73" s="30" t="s">
        <v>122</v>
      </c>
      <c r="N73" s="48">
        <v>1338</v>
      </c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2007-12-14T21:27:21Z</dcterms:modified>
  <cp:category/>
  <cp:version/>
  <cp:contentType/>
  <cp:contentStatus/>
</cp:coreProperties>
</file>