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'!$B$30:$N$78</definedName>
  </definedNames>
  <calcPr fullCalcOnLoad="1"/>
</workbook>
</file>

<file path=xl/sharedStrings.xml><?xml version="1.0" encoding="utf-8"?>
<sst xmlns="http://schemas.openxmlformats.org/spreadsheetml/2006/main" count="268" uniqueCount="176">
  <si>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</si>
  <si>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</si>
  <si>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</si>
  <si>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</si>
  <si>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</si>
  <si>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</si>
  <si>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</si>
  <si>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</si>
  <si>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</si>
  <si>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</si>
  <si>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</si>
  <si>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</si>
  <si>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</si>
  <si>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</si>
  <si>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</si>
  <si>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</si>
  <si>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</si>
  <si>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</si>
  <si>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</si>
  <si>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</si>
  <si>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</si>
  <si>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</si>
  <si>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</si>
  <si>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</si>
  <si>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</si>
  <si>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</si>
  <si>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</si>
  <si>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</si>
  <si>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</si>
  <si>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</si>
  <si>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</si>
  <si>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</si>
  <si>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</si>
  <si>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</si>
  <si>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</si>
  <si>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</si>
  <si>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</si>
  <si>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</si>
  <si>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</si>
  <si>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</si>
  <si>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</si>
  <si>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</si>
  <si>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</si>
  <si>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</si>
  <si>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</si>
  <si>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</si>
  <si>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</si>
  <si>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</si>
  <si>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</si>
  <si>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</si>
  <si>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110190701</t>
  </si>
  <si>
    <t>1</t>
  </si>
  <si>
    <t xml:space="preserve">KIDNEY HARDWOODS              </t>
  </si>
  <si>
    <t xml:space="preserve">VERSO PAPER LLC               </t>
  </si>
  <si>
    <t>110120801</t>
  </si>
  <si>
    <t xml:space="preserve">SOTTER HDWD                   </t>
  </si>
  <si>
    <t>110010801</t>
  </si>
  <si>
    <t xml:space="preserve">HANKA HARDWOODS               </t>
  </si>
  <si>
    <t xml:space="preserve">JOHN &amp; ARTHUR PENEGOR, INC    </t>
  </si>
  <si>
    <t>110100801</t>
  </si>
  <si>
    <t xml:space="preserve">GOLDIE LOCKS HDWD         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</si>
  <si>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</si>
  <si>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</si>
  <si>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</si>
  <si>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</si>
  <si>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</si>
  <si>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 xml:space="preserve">LONGYEAR, J.M., LLC           </t>
  </si>
  <si>
    <t>110180801</t>
  </si>
  <si>
    <t xml:space="preserve">REDD FINN HARDWOODS           </t>
  </si>
  <si>
    <t xml:space="preserve">NORTHERN HARDWOODS            </t>
  </si>
  <si>
    <t>110110801</t>
  </si>
  <si>
    <t xml:space="preserve">NOTTER HARDWOODS              </t>
  </si>
  <si>
    <t xml:space="preserve">LINDSAY NETTELL LOGGING, INC. </t>
  </si>
  <si>
    <t>110080801</t>
  </si>
  <si>
    <t xml:space="preserve">LASKI SOUTH HARDWOODS         </t>
  </si>
  <si>
    <t xml:space="preserve">PARK FALLS HARDWOODS          </t>
  </si>
  <si>
    <t>110200701</t>
  </si>
  <si>
    <t xml:space="preserve">SPLEEN HARDWOODS              </t>
  </si>
  <si>
    <t>110200801</t>
  </si>
  <si>
    <t>2</t>
  </si>
  <si>
    <t xml:space="preserve">KING LAKE FIR II              </t>
  </si>
  <si>
    <t xml:space="preserve">MD CONTRACTING, INC           </t>
  </si>
  <si>
    <t>110050801</t>
  </si>
  <si>
    <t xml:space="preserve">MUCHO REPELLENT HARDWOODS     </t>
  </si>
  <si>
    <t xml:space="preserve">BUDD FOREST PRODUCTS, INC.    </t>
  </si>
  <si>
    <t>110030601</t>
  </si>
  <si>
    <t xml:space="preserve">2 - DAY SPRUCE                </t>
  </si>
  <si>
    <t xml:space="preserve">MINERICK LOGGING, INC         </t>
  </si>
  <si>
    <t>110020801</t>
  </si>
  <si>
    <t xml:space="preserve">MYLLYLA HDWD                  </t>
  </si>
  <si>
    <t xml:space="preserve">KRETZ LUMBER CO., INC.        </t>
  </si>
  <si>
    <t>110130801</t>
  </si>
  <si>
    <t xml:space="preserve">BEAVER HAVEN                  </t>
  </si>
  <si>
    <t xml:space="preserve">S.D. WARREN COMPANY DBA SAPPI </t>
  </si>
  <si>
    <t>110100901</t>
  </si>
  <si>
    <t xml:space="preserve">GOUTTOE HARDWOODS             </t>
  </si>
  <si>
    <t>110081001</t>
  </si>
  <si>
    <t xml:space="preserve">HOLLIDAYS HAVEN               </t>
  </si>
  <si>
    <t>110201001</t>
  </si>
  <si>
    <t xml:space="preserve">DIEHARD PULP                  </t>
  </si>
  <si>
    <t xml:space="preserve">NORDINE LAND MANAGEMENT, INC.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</si>
  <si>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</si>
  <si>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</si>
  <si>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</si>
  <si>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</si>
  <si>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</si>
  <si>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110010901</t>
  </si>
  <si>
    <t xml:space="preserve">BFJ ASPEN                     </t>
  </si>
  <si>
    <t xml:space="preserve">HOLLI FOREST PRODUCTS, INC.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</si>
  <si>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</si>
  <si>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</si>
  <si>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</si>
  <si>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</si>
  <si>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</si>
  <si>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110211001</t>
  </si>
  <si>
    <t xml:space="preserve">OLLILA ASPEN                  </t>
  </si>
  <si>
    <t xml:space="preserve">ALSTAR FARM LLC               </t>
  </si>
  <si>
    <t>110040901</t>
  </si>
  <si>
    <t xml:space="preserve">HOSE HARDWOODS                </t>
  </si>
  <si>
    <t xml:space="preserve">G&amp;G LUMBER, INC.              </t>
  </si>
  <si>
    <t>110041001</t>
  </si>
  <si>
    <t xml:space="preserve">TEDDY BEER HDWD               </t>
  </si>
  <si>
    <t xml:space="preserve">TRIEST FOREST PRODUCTS INC    </t>
  </si>
  <si>
    <t>110050901</t>
  </si>
  <si>
    <t xml:space="preserve">DOMMER LAKE HDWD              </t>
  </si>
  <si>
    <t>110101001</t>
  </si>
  <si>
    <t xml:space="preserve">AHOY HARDWOODS                </t>
  </si>
  <si>
    <t xml:space="preserve">ERICKSON LOGGING, INC.        </t>
  </si>
  <si>
    <t>110061001</t>
  </si>
  <si>
    <t xml:space="preserve">IRON TRACK                    </t>
  </si>
  <si>
    <t>110191101</t>
  </si>
  <si>
    <t xml:space="preserve">8 ACRE HARDWOODS              </t>
  </si>
  <si>
    <t xml:space="preserve">CALVIN KOSTAMO                       </t>
  </si>
  <si>
    <t>110110901</t>
  </si>
  <si>
    <t xml:space="preserve">FIR LOW HDWDS                 </t>
  </si>
  <si>
    <t>110141001</t>
  </si>
  <si>
    <t xml:space="preserve">WOOD N WHEEL          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</si>
  <si>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</si>
  <si>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</si>
  <si>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</si>
  <si>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</si>
  <si>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</si>
  <si>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110111001</t>
  </si>
  <si>
    <t xml:space="preserve">EFT HARDWOODS                 </t>
  </si>
  <si>
    <t>110191001</t>
  </si>
  <si>
    <t xml:space="preserve">KANT HOOK                     </t>
  </si>
  <si>
    <t xml:space="preserve">NORMAN PETSKA CONST. CO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</si>
  <si>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</si>
  <si>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</si>
  <si>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</si>
  <si>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</si>
  <si>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</si>
  <si>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110151001</t>
  </si>
  <si>
    <t xml:space="preserve">LOA HARDWOODS                 </t>
  </si>
  <si>
    <t>110231001</t>
  </si>
  <si>
    <t xml:space="preserve">SIGNAL ROCK                   </t>
  </si>
  <si>
    <t xml:space="preserve">SANTTI BROTHERS, INC          </t>
  </si>
  <si>
    <t>110051001</t>
  </si>
  <si>
    <t xml:space="preserve">COON HDWD                     </t>
  </si>
  <si>
    <t>110071001</t>
  </si>
  <si>
    <t xml:space="preserve">R &amp; B HARDWOODS               </t>
  </si>
  <si>
    <t xml:space="preserve">PINE RIVER HARDWOODS, L.L.C.  </t>
  </si>
  <si>
    <t>110171001</t>
  </si>
  <si>
    <t xml:space="preserve">PLUM HARDWOODS                </t>
  </si>
  <si>
    <t>110221001</t>
  </si>
  <si>
    <t xml:space="preserve">TOWER HDWDS                   </t>
  </si>
  <si>
    <t>110011101</t>
  </si>
  <si>
    <t xml:space="preserve">2X PINE                       </t>
  </si>
  <si>
    <t>110011001</t>
  </si>
  <si>
    <t xml:space="preserve">SEA SICK HARDWOODS            </t>
  </si>
  <si>
    <t>110131001</t>
  </si>
  <si>
    <t xml:space="preserve">POWERLINE HARDWOODS           </t>
  </si>
  <si>
    <t>110031001</t>
  </si>
  <si>
    <t xml:space="preserve">ROCK ON                       </t>
  </si>
  <si>
    <t xml:space="preserve">J. CAREY LOGGING, INC.   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</si>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</sst>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48</v>
      </c>
      <c r="S12" t="s">
        <v>28</v>
      </c>
    </row>
    <row r="13" spans="4:5" ht="14.25" thickBot="1" thickTop="1">
      <c r="D13" s="16" t="s">
        <v>18</v>
      </c>
      <c r="E13" s="34">
        <f>SUM(E9:E12)</f>
        <v>48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6531</v>
      </c>
    </row>
    <row r="18" spans="4:7" ht="12.75">
      <c r="D18" s="11" t="s">
        <v>37</v>
      </c>
      <c r="G18" s="20">
        <f>DSUM(DATABASE,5,U15:U16)</f>
        <v>59829.76000000001</v>
      </c>
    </row>
    <row r="19" spans="4:7" ht="12.75">
      <c r="D19" s="11" t="s">
        <v>34</v>
      </c>
      <c r="G19" s="17">
        <f>DSUM(DATABASE,6,V15:V16)</f>
        <v>3962104.97</v>
      </c>
    </row>
    <row r="20" spans="4:7" ht="12.75">
      <c r="D20" s="11" t="s">
        <v>38</v>
      </c>
      <c r="G20" s="17">
        <f>DSUM(DATABASE,7,W15:W16)</f>
        <v>2105812.13</v>
      </c>
    </row>
    <row r="21" spans="4:7" ht="12.75">
      <c r="D21" s="11" t="s">
        <v>35</v>
      </c>
      <c r="E21" s="21"/>
      <c r="F21" s="21"/>
      <c r="G21" s="17">
        <f>+G19-G20</f>
        <v>1856292.8400000003</v>
      </c>
    </row>
    <row r="22" spans="4:7" ht="12.75">
      <c r="D22" s="11" t="s">
        <v>44</v>
      </c>
      <c r="E22" s="21"/>
      <c r="F22" s="21"/>
      <c r="G22" s="35">
        <f>+G20/G19</f>
        <v>0.5314882230391791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3.1880707762557075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158</v>
      </c>
      <c r="F31" s="1">
        <v>1612.4</v>
      </c>
      <c r="G31" s="27">
        <v>60033.45</v>
      </c>
      <c r="H31" s="27">
        <v>60033.45</v>
      </c>
      <c r="I31" s="37">
        <v>39386</v>
      </c>
      <c r="J31" s="37">
        <v>40724</v>
      </c>
      <c r="K31" s="37">
        <v>40724</v>
      </c>
      <c r="L31" s="24">
        <v>78</v>
      </c>
      <c r="M31" s="24" t="s">
        <v>53</v>
      </c>
      <c r="N31" s="38">
        <v>1338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161</v>
      </c>
      <c r="F32" s="1">
        <v>1392.6</v>
      </c>
      <c r="G32" s="27">
        <v>48841.2</v>
      </c>
      <c r="H32" s="27">
        <v>48841.2</v>
      </c>
      <c r="I32" s="37">
        <v>39769</v>
      </c>
      <c r="J32" s="37">
        <v>40724</v>
      </c>
      <c r="K32" s="37">
        <v>40724</v>
      </c>
      <c r="L32" s="24">
        <v>78</v>
      </c>
      <c r="M32" s="24" t="s">
        <v>53</v>
      </c>
      <c r="N32" s="38">
        <v>955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42</v>
      </c>
      <c r="F33" s="1">
        <v>381.8</v>
      </c>
      <c r="G33" s="27">
        <v>48470.65</v>
      </c>
      <c r="H33" s="27">
        <v>4847.07</v>
      </c>
      <c r="I33" s="37">
        <v>39723</v>
      </c>
      <c r="J33" s="37">
        <v>40724</v>
      </c>
      <c r="K33" s="37">
        <v>40724</v>
      </c>
      <c r="L33" s="24">
        <v>78</v>
      </c>
      <c r="M33" s="24" t="s">
        <v>58</v>
      </c>
      <c r="N33" s="38">
        <v>1001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170</v>
      </c>
      <c r="F34" s="1">
        <v>1609.2</v>
      </c>
      <c r="G34" s="27">
        <v>108574.1</v>
      </c>
      <c r="H34" s="27">
        <v>108574.1</v>
      </c>
      <c r="I34" s="37">
        <v>39808</v>
      </c>
      <c r="J34" s="37">
        <v>40724</v>
      </c>
      <c r="K34" s="37">
        <v>40724</v>
      </c>
      <c r="L34" s="24">
        <v>78</v>
      </c>
      <c r="M34" s="24" t="s">
        <v>53</v>
      </c>
      <c r="N34" s="38">
        <v>916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137</v>
      </c>
      <c r="F35" s="1">
        <v>627.7</v>
      </c>
      <c r="G35" s="27">
        <v>93383.57</v>
      </c>
      <c r="H35" s="27">
        <v>9338.36</v>
      </c>
      <c r="I35" s="37">
        <v>39430</v>
      </c>
      <c r="J35" s="37">
        <v>40724</v>
      </c>
      <c r="K35" s="37">
        <v>40724</v>
      </c>
      <c r="L35" s="24">
        <v>78</v>
      </c>
      <c r="M35" s="24" t="s">
        <v>63</v>
      </c>
      <c r="N35" s="38">
        <v>1294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197</v>
      </c>
      <c r="F36" s="1">
        <v>1485.6</v>
      </c>
      <c r="G36" s="27">
        <v>163618.65</v>
      </c>
      <c r="H36" s="27">
        <v>16367.87</v>
      </c>
      <c r="I36" s="37">
        <v>39531</v>
      </c>
      <c r="J36" s="37">
        <v>40724</v>
      </c>
      <c r="K36" s="37">
        <v>40724</v>
      </c>
      <c r="L36" s="24">
        <v>78</v>
      </c>
      <c r="M36" s="24" t="s">
        <v>66</v>
      </c>
      <c r="N36" s="38">
        <v>1193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186</v>
      </c>
      <c r="F37" s="1">
        <v>2072.2</v>
      </c>
      <c r="G37" s="27">
        <v>172125.85</v>
      </c>
      <c r="H37" s="27">
        <v>172125.85</v>
      </c>
      <c r="I37" s="37">
        <v>39709</v>
      </c>
      <c r="J37" s="37">
        <v>40724</v>
      </c>
      <c r="K37" s="37">
        <v>40724</v>
      </c>
      <c r="L37" s="24">
        <v>78</v>
      </c>
      <c r="M37" s="24" t="s">
        <v>69</v>
      </c>
      <c r="N37" s="38">
        <v>1015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78</v>
      </c>
      <c r="F38" s="1">
        <v>888</v>
      </c>
      <c r="G38" s="27">
        <v>32299</v>
      </c>
      <c r="H38" s="27">
        <v>3229.9</v>
      </c>
      <c r="I38" s="37">
        <v>39818</v>
      </c>
      <c r="J38" s="37">
        <v>40724</v>
      </c>
      <c r="K38" s="37">
        <v>40724</v>
      </c>
      <c r="L38" s="24">
        <v>78</v>
      </c>
      <c r="M38" s="24" t="s">
        <v>72</v>
      </c>
      <c r="N38" s="38">
        <v>906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103</v>
      </c>
      <c r="F39" s="1">
        <v>983.8</v>
      </c>
      <c r="G39" s="27">
        <v>145456.29</v>
      </c>
      <c r="H39" s="27">
        <v>145456.29</v>
      </c>
      <c r="I39" s="37">
        <v>39723</v>
      </c>
      <c r="J39" s="37">
        <v>40724</v>
      </c>
      <c r="K39" s="37">
        <v>40724</v>
      </c>
      <c r="L39" s="24">
        <v>78</v>
      </c>
      <c r="M39" s="24" t="s">
        <v>75</v>
      </c>
      <c r="N39" s="38">
        <v>1001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89</v>
      </c>
      <c r="F40" s="1">
        <v>710.6</v>
      </c>
      <c r="G40" s="27">
        <v>46866.68</v>
      </c>
      <c r="H40" s="27">
        <v>46866.68</v>
      </c>
      <c r="I40" s="37">
        <v>39386</v>
      </c>
      <c r="J40" s="37">
        <v>40724</v>
      </c>
      <c r="K40" s="37">
        <v>40724</v>
      </c>
      <c r="L40" s="24">
        <v>78</v>
      </c>
      <c r="M40" s="24" t="s">
        <v>53</v>
      </c>
      <c r="N40" s="38">
        <v>1338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79</v>
      </c>
      <c r="D41" s="36" t="s">
        <v>80</v>
      </c>
      <c r="E41" s="1">
        <v>104</v>
      </c>
      <c r="F41" s="1">
        <v>1.13</v>
      </c>
      <c r="G41" s="27">
        <v>30944.39</v>
      </c>
      <c r="H41" s="27">
        <v>30944.39</v>
      </c>
      <c r="I41" s="37">
        <v>39863</v>
      </c>
      <c r="J41" s="37">
        <v>40724</v>
      </c>
      <c r="K41" s="37">
        <v>40724</v>
      </c>
      <c r="L41" s="64">
        <v>78</v>
      </c>
      <c r="M41" s="65" t="s">
        <v>81</v>
      </c>
      <c r="N41" s="2">
        <v>861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119</v>
      </c>
      <c r="F42" s="1">
        <v>734.4</v>
      </c>
      <c r="G42" s="27">
        <v>16044.93</v>
      </c>
      <c r="H42" s="27">
        <v>16044.93</v>
      </c>
      <c r="I42" s="37">
        <v>39856</v>
      </c>
      <c r="J42" s="37">
        <v>40724</v>
      </c>
      <c r="K42" s="37">
        <v>40724</v>
      </c>
      <c r="L42" s="24">
        <v>78</v>
      </c>
      <c r="M42" s="24" t="s">
        <v>84</v>
      </c>
      <c r="N42" s="38">
        <v>868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88</v>
      </c>
      <c r="F43" s="1">
        <v>1946.43</v>
      </c>
      <c r="G43" s="27">
        <v>48247.57</v>
      </c>
      <c r="H43" s="27">
        <v>48247.57</v>
      </c>
      <c r="I43" s="37">
        <v>39163</v>
      </c>
      <c r="J43" s="37">
        <v>39629</v>
      </c>
      <c r="K43" s="37">
        <v>40724</v>
      </c>
      <c r="L43" s="24">
        <v>78</v>
      </c>
      <c r="M43" s="24" t="s">
        <v>87</v>
      </c>
      <c r="N43" s="38">
        <v>1561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49</v>
      </c>
      <c r="F44" s="1">
        <v>237.8</v>
      </c>
      <c r="G44" s="27">
        <v>15715.6</v>
      </c>
      <c r="H44" s="27">
        <v>15715.6</v>
      </c>
      <c r="I44" s="37">
        <v>39723</v>
      </c>
      <c r="J44" s="37">
        <v>40724</v>
      </c>
      <c r="K44" s="37">
        <v>40724</v>
      </c>
      <c r="L44" s="24">
        <v>78</v>
      </c>
      <c r="M44" s="24" t="s">
        <v>90</v>
      </c>
      <c r="N44" s="38">
        <v>1001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141</v>
      </c>
      <c r="F45" s="1">
        <v>1168.4</v>
      </c>
      <c r="G45" s="27">
        <v>34986.36</v>
      </c>
      <c r="H45" s="27">
        <v>34986.36</v>
      </c>
      <c r="I45" s="37">
        <v>39861</v>
      </c>
      <c r="J45" s="37">
        <v>41090</v>
      </c>
      <c r="K45" s="37">
        <v>41090</v>
      </c>
      <c r="L45" s="24">
        <v>444</v>
      </c>
      <c r="M45" s="24" t="s">
        <v>93</v>
      </c>
      <c r="N45" s="38">
        <v>1229</v>
      </c>
      <c r="O45" s="38"/>
      <c r="P45" s="38"/>
      <c r="Q45" s="38"/>
      <c r="R45" s="38"/>
    </row>
    <row r="46" spans="2:18" s="2" customFormat="1" ht="11.25">
      <c r="B46" s="53" t="s">
        <v>94</v>
      </c>
      <c r="C46" s="51" t="s">
        <v>51</v>
      </c>
      <c r="D46" s="2" t="s">
        <v>95</v>
      </c>
      <c r="E46" s="1">
        <v>210</v>
      </c>
      <c r="F46" s="1">
        <v>1837.2</v>
      </c>
      <c r="G46" s="27">
        <v>191083.95</v>
      </c>
      <c r="H46" s="27">
        <v>191083.95</v>
      </c>
      <c r="I46" s="37">
        <v>39944</v>
      </c>
      <c r="J46" s="37">
        <v>41090</v>
      </c>
      <c r="K46" s="37">
        <v>41090</v>
      </c>
      <c r="L46" s="24">
        <v>444</v>
      </c>
      <c r="M46" s="24" t="s">
        <v>66</v>
      </c>
      <c r="N46" s="38">
        <v>1146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28</v>
      </c>
      <c r="F47" s="1">
        <v>352.6</v>
      </c>
      <c r="G47" s="27">
        <v>10892.8</v>
      </c>
      <c r="H47" s="27">
        <v>1089.28</v>
      </c>
      <c r="I47" s="37">
        <v>40438</v>
      </c>
      <c r="J47" s="37">
        <v>41090</v>
      </c>
      <c r="K47" s="37">
        <v>41090</v>
      </c>
      <c r="L47" s="24">
        <v>444</v>
      </c>
      <c r="M47" s="24" t="s">
        <v>66</v>
      </c>
      <c r="N47" s="38">
        <v>652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131</v>
      </c>
      <c r="F48" s="1">
        <v>2572</v>
      </c>
      <c r="G48" s="27">
        <v>137025.47</v>
      </c>
      <c r="H48" s="27">
        <v>13702.55</v>
      </c>
      <c r="I48" s="37">
        <v>40470</v>
      </c>
      <c r="J48" s="37">
        <v>41090</v>
      </c>
      <c r="K48" s="37">
        <v>41090</v>
      </c>
      <c r="L48" s="24">
        <v>444</v>
      </c>
      <c r="M48" s="24" t="s">
        <v>100</v>
      </c>
      <c r="N48" s="38">
        <v>620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55</v>
      </c>
      <c r="F49" s="1">
        <v>290.6</v>
      </c>
      <c r="G49" s="27">
        <v>7242.3</v>
      </c>
      <c r="H49" s="27">
        <v>1054.23</v>
      </c>
      <c r="I49" s="37">
        <v>40087</v>
      </c>
      <c r="J49" s="37">
        <v>41438</v>
      </c>
      <c r="K49" s="37">
        <v>41438</v>
      </c>
      <c r="L49" s="24">
        <v>792</v>
      </c>
      <c r="M49" s="24" t="s">
        <v>58</v>
      </c>
      <c r="N49" s="38">
        <v>1351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167</v>
      </c>
      <c r="F50" s="1">
        <v>1761</v>
      </c>
      <c r="G50" s="27">
        <v>50780.3</v>
      </c>
      <c r="H50" s="27">
        <v>22343.44</v>
      </c>
      <c r="I50" s="37">
        <v>40141</v>
      </c>
      <c r="J50" s="37">
        <v>41455</v>
      </c>
      <c r="K50" s="37">
        <v>41455</v>
      </c>
      <c r="L50" s="24">
        <v>809</v>
      </c>
      <c r="M50" s="24" t="s">
        <v>105</v>
      </c>
      <c r="N50" s="38">
        <v>1314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172</v>
      </c>
      <c r="F51" s="1">
        <v>1752.8</v>
      </c>
      <c r="G51" s="27">
        <v>41910.68</v>
      </c>
      <c r="H51" s="27">
        <v>41910.68</v>
      </c>
      <c r="I51" s="37">
        <v>40065</v>
      </c>
      <c r="J51" s="37">
        <v>41455</v>
      </c>
      <c r="K51" s="37">
        <v>41455</v>
      </c>
      <c r="L51" s="24">
        <v>809</v>
      </c>
      <c r="M51" s="24" t="s">
        <v>108</v>
      </c>
      <c r="N51" s="38">
        <v>1390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132</v>
      </c>
      <c r="F52" s="1">
        <v>2237.4</v>
      </c>
      <c r="G52" s="27">
        <v>88458.18</v>
      </c>
      <c r="H52" s="27">
        <v>8845.82</v>
      </c>
      <c r="I52" s="37">
        <v>40242</v>
      </c>
      <c r="J52" s="37">
        <v>41455</v>
      </c>
      <c r="K52" s="37">
        <v>41455</v>
      </c>
      <c r="L52" s="24">
        <v>809</v>
      </c>
      <c r="M52" s="24" t="s">
        <v>87</v>
      </c>
      <c r="N52" s="38">
        <v>1213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49</v>
      </c>
      <c r="F53" s="1">
        <v>614</v>
      </c>
      <c r="G53" s="27">
        <v>16220</v>
      </c>
      <c r="H53" s="27">
        <v>16220</v>
      </c>
      <c r="I53" s="37">
        <v>40284</v>
      </c>
      <c r="J53" s="37">
        <v>41455</v>
      </c>
      <c r="K53" s="37">
        <v>41455</v>
      </c>
      <c r="L53" s="24">
        <v>809</v>
      </c>
      <c r="M53" s="24" t="s">
        <v>113</v>
      </c>
      <c r="N53" s="38">
        <v>1171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29</v>
      </c>
      <c r="F54" s="1">
        <v>625.6</v>
      </c>
      <c r="G54" s="27">
        <v>13639.3</v>
      </c>
      <c r="H54" s="27">
        <v>1363.93</v>
      </c>
      <c r="I54" s="37">
        <v>40409</v>
      </c>
      <c r="J54" s="37">
        <v>41455</v>
      </c>
      <c r="K54" s="37">
        <v>41455</v>
      </c>
      <c r="L54" s="24">
        <v>809</v>
      </c>
      <c r="M54" s="24" t="s">
        <v>116</v>
      </c>
      <c r="N54" s="38">
        <v>1046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108</v>
      </c>
      <c r="F55" s="1">
        <v>779</v>
      </c>
      <c r="G55" s="27">
        <v>34202.05</v>
      </c>
      <c r="H55" s="27">
        <v>33950.65</v>
      </c>
      <c r="I55" s="37">
        <v>40136</v>
      </c>
      <c r="J55" s="37">
        <v>41455</v>
      </c>
      <c r="K55" s="37">
        <v>41455</v>
      </c>
      <c r="L55" s="24">
        <v>809</v>
      </c>
      <c r="M55" s="24" t="s">
        <v>119</v>
      </c>
      <c r="N55" s="38">
        <v>1319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51</v>
      </c>
      <c r="D56" s="2" t="s">
        <v>121</v>
      </c>
      <c r="E56" s="1">
        <v>96</v>
      </c>
      <c r="F56" s="1">
        <v>510.6</v>
      </c>
      <c r="G56" s="27">
        <v>19574.58</v>
      </c>
      <c r="H56" s="27">
        <v>1957.46</v>
      </c>
      <c r="I56" s="37">
        <v>40424</v>
      </c>
      <c r="J56" s="37">
        <v>41455</v>
      </c>
      <c r="K56" s="37">
        <v>41455</v>
      </c>
      <c r="L56" s="24">
        <v>809</v>
      </c>
      <c r="M56" s="24" t="s">
        <v>122</v>
      </c>
      <c r="N56" s="38">
        <v>1031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221</v>
      </c>
      <c r="F57" s="1">
        <v>1239.8</v>
      </c>
      <c r="G57" s="27">
        <v>57648.9</v>
      </c>
      <c r="H57" s="27">
        <v>5764.89</v>
      </c>
      <c r="I57" s="37">
        <v>40233</v>
      </c>
      <c r="J57" s="37">
        <v>41455</v>
      </c>
      <c r="K57" s="37">
        <v>41455</v>
      </c>
      <c r="L57" s="24">
        <v>809</v>
      </c>
      <c r="M57" s="24" t="s">
        <v>81</v>
      </c>
      <c r="N57" s="38">
        <v>1222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51</v>
      </c>
      <c r="D58" s="2" t="s">
        <v>126</v>
      </c>
      <c r="E58" s="1">
        <v>143</v>
      </c>
      <c r="F58" s="1">
        <v>1320.2</v>
      </c>
      <c r="G58" s="27">
        <v>217026.72</v>
      </c>
      <c r="H58" s="27">
        <v>21702.67</v>
      </c>
      <c r="I58" s="37">
        <v>40428</v>
      </c>
      <c r="J58" s="37">
        <v>41455</v>
      </c>
      <c r="K58" s="37">
        <v>41455</v>
      </c>
      <c r="L58" s="24">
        <v>809</v>
      </c>
      <c r="M58" s="24" t="s">
        <v>127</v>
      </c>
      <c r="N58" s="38">
        <v>1027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29</v>
      </c>
      <c r="F59" s="1">
        <v>706.7</v>
      </c>
      <c r="G59" s="27">
        <v>16889.98</v>
      </c>
      <c r="H59" s="27">
        <v>1689</v>
      </c>
      <c r="I59" s="37">
        <v>40415</v>
      </c>
      <c r="J59" s="37">
        <v>41455</v>
      </c>
      <c r="K59" s="37">
        <v>41455</v>
      </c>
      <c r="L59" s="24">
        <v>809</v>
      </c>
      <c r="M59" s="24" t="s">
        <v>87</v>
      </c>
      <c r="N59" s="38">
        <v>1040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9</v>
      </c>
      <c r="F60" s="1">
        <v>68.8</v>
      </c>
      <c r="G60" s="27">
        <v>1688.4</v>
      </c>
      <c r="H60" s="27">
        <v>168.84</v>
      </c>
      <c r="I60" s="37">
        <v>40583</v>
      </c>
      <c r="J60" s="37">
        <v>41455</v>
      </c>
      <c r="K60" s="37">
        <v>41455</v>
      </c>
      <c r="L60" s="24">
        <v>809</v>
      </c>
      <c r="M60" s="24" t="s">
        <v>132</v>
      </c>
      <c r="N60" s="38">
        <v>872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260</v>
      </c>
      <c r="F61" s="1">
        <v>2016.6</v>
      </c>
      <c r="G61" s="27">
        <v>228416.22</v>
      </c>
      <c r="H61" s="27">
        <v>228416.22</v>
      </c>
      <c r="I61" s="37">
        <v>40093</v>
      </c>
      <c r="J61" s="37">
        <v>41455</v>
      </c>
      <c r="K61" s="37">
        <v>41455</v>
      </c>
      <c r="L61" s="24">
        <v>809</v>
      </c>
      <c r="M61" s="24" t="s">
        <v>75</v>
      </c>
      <c r="N61" s="38">
        <v>1362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58</v>
      </c>
      <c r="F62" s="1">
        <v>718.6</v>
      </c>
      <c r="G62" s="27">
        <v>33256.07</v>
      </c>
      <c r="H62" s="27">
        <v>33256.07</v>
      </c>
      <c r="I62" s="37">
        <v>40235</v>
      </c>
      <c r="J62" s="37">
        <v>41455</v>
      </c>
      <c r="K62" s="37">
        <v>41455</v>
      </c>
      <c r="L62" s="24">
        <v>809</v>
      </c>
      <c r="M62" s="24" t="s">
        <v>132</v>
      </c>
      <c r="N62" s="38">
        <v>1220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225</v>
      </c>
      <c r="F63" s="1">
        <v>1575</v>
      </c>
      <c r="G63" s="27">
        <v>257343.76</v>
      </c>
      <c r="H63" s="27">
        <v>180140.62</v>
      </c>
      <c r="I63" s="37">
        <v>40233</v>
      </c>
      <c r="J63" s="37">
        <v>41455</v>
      </c>
      <c r="K63" s="37">
        <v>41455</v>
      </c>
      <c r="L63" s="24">
        <v>809</v>
      </c>
      <c r="M63" s="24" t="s">
        <v>69</v>
      </c>
      <c r="N63" s="38">
        <v>1222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121</v>
      </c>
      <c r="F64" s="1">
        <v>3175.8</v>
      </c>
      <c r="G64" s="27">
        <v>51474.68</v>
      </c>
      <c r="H64" s="27">
        <v>26252.09</v>
      </c>
      <c r="I64" s="37">
        <v>40072</v>
      </c>
      <c r="J64" s="37">
        <v>41455</v>
      </c>
      <c r="K64" s="37">
        <v>41455</v>
      </c>
      <c r="L64" s="24">
        <v>809</v>
      </c>
      <c r="M64" s="24" t="s">
        <v>141</v>
      </c>
      <c r="N64" s="38">
        <v>1383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147</v>
      </c>
      <c r="F65" s="1">
        <v>1129.8</v>
      </c>
      <c r="G65" s="27">
        <v>142038.4</v>
      </c>
      <c r="H65" s="27">
        <v>76700.73</v>
      </c>
      <c r="I65" s="37">
        <v>40428</v>
      </c>
      <c r="J65" s="37">
        <v>41455</v>
      </c>
      <c r="K65" s="37">
        <v>41455</v>
      </c>
      <c r="L65" s="24">
        <v>809</v>
      </c>
      <c r="M65" s="24" t="s">
        <v>127</v>
      </c>
      <c r="N65" s="38">
        <v>1027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38</v>
      </c>
      <c r="F66" s="1">
        <v>340.8</v>
      </c>
      <c r="G66" s="27">
        <v>7474.2</v>
      </c>
      <c r="H66" s="27">
        <v>747.42</v>
      </c>
      <c r="I66" s="37">
        <v>40234</v>
      </c>
      <c r="J66" s="37">
        <v>41455</v>
      </c>
      <c r="K66" s="37">
        <v>41455</v>
      </c>
      <c r="L66" s="24">
        <v>809</v>
      </c>
      <c r="M66" s="24" t="s">
        <v>146</v>
      </c>
      <c r="N66" s="38">
        <v>1221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105</v>
      </c>
      <c r="F67" s="1">
        <v>949.3</v>
      </c>
      <c r="G67" s="27">
        <v>113075.8</v>
      </c>
      <c r="H67" s="27">
        <v>110105.5</v>
      </c>
      <c r="I67" s="37">
        <v>40232</v>
      </c>
      <c r="J67" s="37">
        <v>41455</v>
      </c>
      <c r="K67" s="37">
        <v>41455</v>
      </c>
      <c r="L67" s="24">
        <v>809</v>
      </c>
      <c r="M67" s="24" t="s">
        <v>75</v>
      </c>
      <c r="N67" s="38">
        <v>1223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198</v>
      </c>
      <c r="F68" s="1">
        <v>1765.6</v>
      </c>
      <c r="G68" s="27">
        <v>137957.1</v>
      </c>
      <c r="H68" s="27">
        <v>48284.99</v>
      </c>
      <c r="I68" s="37">
        <v>40235</v>
      </c>
      <c r="J68" s="37">
        <v>41455</v>
      </c>
      <c r="K68" s="37">
        <v>41455</v>
      </c>
      <c r="L68" s="24">
        <v>809</v>
      </c>
      <c r="M68" s="24" t="s">
        <v>151</v>
      </c>
      <c r="N68" s="38">
        <v>1220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252</v>
      </c>
      <c r="F69" s="1">
        <v>2339</v>
      </c>
      <c r="G69" s="27">
        <v>225284.5</v>
      </c>
      <c r="H69" s="27">
        <v>22528.45</v>
      </c>
      <c r="I69" s="37">
        <v>40533</v>
      </c>
      <c r="J69" s="37">
        <v>41820</v>
      </c>
      <c r="K69" s="37">
        <v>41820</v>
      </c>
      <c r="L69" s="24">
        <v>1174</v>
      </c>
      <c r="M69" s="24" t="s">
        <v>93</v>
      </c>
      <c r="N69" s="38">
        <v>1287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88</v>
      </c>
      <c r="F70" s="1">
        <v>1379.8</v>
      </c>
      <c r="G70" s="27">
        <v>38219.6</v>
      </c>
      <c r="H70" s="27">
        <v>3821.96</v>
      </c>
      <c r="I70" s="37">
        <v>40546</v>
      </c>
      <c r="J70" s="37">
        <v>41820</v>
      </c>
      <c r="K70" s="37">
        <v>41820</v>
      </c>
      <c r="L70" s="24">
        <v>1174</v>
      </c>
      <c r="M70" s="24" t="s">
        <v>156</v>
      </c>
      <c r="N70" s="38">
        <v>1274</v>
      </c>
      <c r="O70" s="38"/>
      <c r="P70" s="38"/>
      <c r="Q70" s="38"/>
      <c r="R70" s="38"/>
    </row>
    <row r="71" spans="2:18" s="2" customFormat="1" ht="11.25">
      <c r="B71" s="53" t="s">
        <v>157</v>
      </c>
      <c r="C71" s="51" t="s">
        <v>51</v>
      </c>
      <c r="D71" s="2" t="s">
        <v>158</v>
      </c>
      <c r="E71" s="1">
        <v>80</v>
      </c>
      <c r="F71" s="1">
        <v>731.7</v>
      </c>
      <c r="G71" s="27">
        <v>55542.81</v>
      </c>
      <c r="H71" s="27">
        <v>36658.25</v>
      </c>
      <c r="I71" s="37">
        <v>40456</v>
      </c>
      <c r="J71" s="37">
        <v>41820</v>
      </c>
      <c r="K71" s="37">
        <v>41820</v>
      </c>
      <c r="L71" s="24">
        <v>1174</v>
      </c>
      <c r="M71" s="24" t="s">
        <v>132</v>
      </c>
      <c r="N71" s="38">
        <v>1364</v>
      </c>
      <c r="O71" s="38"/>
      <c r="P71" s="38"/>
      <c r="Q71" s="38"/>
      <c r="R71" s="38"/>
    </row>
    <row r="72" spans="2:18" s="2" customFormat="1" ht="11.25">
      <c r="B72" s="53" t="s">
        <v>159</v>
      </c>
      <c r="C72" s="51" t="s">
        <v>51</v>
      </c>
      <c r="D72" s="2" t="s">
        <v>160</v>
      </c>
      <c r="E72" s="1">
        <v>403</v>
      </c>
      <c r="F72" s="1">
        <v>1959.2</v>
      </c>
      <c r="G72" s="27">
        <v>157845.6</v>
      </c>
      <c r="H72" s="27">
        <v>77344.35</v>
      </c>
      <c r="I72" s="37">
        <v>40473</v>
      </c>
      <c r="J72" s="37">
        <v>41820</v>
      </c>
      <c r="K72" s="37">
        <v>41820</v>
      </c>
      <c r="L72" s="24">
        <v>1174</v>
      </c>
      <c r="M72" s="24" t="s">
        <v>161</v>
      </c>
      <c r="N72" s="38">
        <v>1347</v>
      </c>
      <c r="O72" s="38"/>
      <c r="P72" s="38"/>
      <c r="Q72" s="38"/>
      <c r="R72" s="38"/>
    </row>
    <row r="73" spans="2:18" s="2" customFormat="1" ht="11.25">
      <c r="B73" s="53" t="s">
        <v>162</v>
      </c>
      <c r="C73" s="51" t="s">
        <v>51</v>
      </c>
      <c r="D73" s="2" t="s">
        <v>163</v>
      </c>
      <c r="E73" s="1">
        <v>250</v>
      </c>
      <c r="F73" s="1">
        <v>2013.8</v>
      </c>
      <c r="G73" s="27">
        <v>174366.8</v>
      </c>
      <c r="H73" s="27">
        <v>17436.68</v>
      </c>
      <c r="I73" s="37">
        <v>40527</v>
      </c>
      <c r="J73" s="37">
        <v>41820</v>
      </c>
      <c r="K73" s="37">
        <v>41820</v>
      </c>
      <c r="L73" s="24">
        <v>1174</v>
      </c>
      <c r="M73" s="24" t="s">
        <v>161</v>
      </c>
      <c r="N73" s="38">
        <v>1293</v>
      </c>
      <c r="O73" s="38"/>
      <c r="P73" s="38"/>
      <c r="Q73" s="38"/>
      <c r="R73" s="38"/>
    </row>
    <row r="74" spans="2:18" s="2" customFormat="1" ht="11.25">
      <c r="B74" s="53" t="s">
        <v>164</v>
      </c>
      <c r="C74" s="51" t="s">
        <v>51</v>
      </c>
      <c r="D74" s="2" t="s">
        <v>165</v>
      </c>
      <c r="E74" s="1">
        <v>318</v>
      </c>
      <c r="F74" s="1">
        <v>1524.8</v>
      </c>
      <c r="G74" s="27">
        <v>91003.06</v>
      </c>
      <c r="H74" s="27">
        <v>38221.29</v>
      </c>
      <c r="I74" s="37">
        <v>40533</v>
      </c>
      <c r="J74" s="37">
        <v>41820</v>
      </c>
      <c r="K74" s="37">
        <v>41820</v>
      </c>
      <c r="L74" s="24">
        <v>1174</v>
      </c>
      <c r="M74" s="24" t="s">
        <v>93</v>
      </c>
      <c r="N74" s="38">
        <v>1287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157</v>
      </c>
      <c r="F75" s="1">
        <v>1618.4</v>
      </c>
      <c r="G75" s="27">
        <v>82620.05</v>
      </c>
      <c r="H75" s="27">
        <v>8262.01</v>
      </c>
      <c r="I75" s="37">
        <v>40584</v>
      </c>
      <c r="J75" s="37">
        <v>41820</v>
      </c>
      <c r="K75" s="37">
        <v>41820</v>
      </c>
      <c r="L75" s="24">
        <v>1174</v>
      </c>
      <c r="M75" s="24" t="s">
        <v>146</v>
      </c>
      <c r="N75" s="38">
        <v>1236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114</v>
      </c>
      <c r="F76" s="1">
        <v>880.4</v>
      </c>
      <c r="G76" s="27">
        <v>56500.3</v>
      </c>
      <c r="H76" s="27">
        <v>5650.03</v>
      </c>
      <c r="I76" s="37">
        <v>40465</v>
      </c>
      <c r="J76" s="37">
        <v>41820</v>
      </c>
      <c r="K76" s="37">
        <v>41820</v>
      </c>
      <c r="L76" s="24">
        <v>1174</v>
      </c>
      <c r="M76" s="24" t="s">
        <v>151</v>
      </c>
      <c r="N76" s="38">
        <v>1355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180</v>
      </c>
      <c r="F77" s="1">
        <v>1183.8</v>
      </c>
      <c r="G77" s="27">
        <v>118975.65</v>
      </c>
      <c r="H77" s="27">
        <v>65436.61</v>
      </c>
      <c r="I77" s="37">
        <v>40456</v>
      </c>
      <c r="J77" s="37">
        <v>41820</v>
      </c>
      <c r="K77" s="37">
        <v>41820</v>
      </c>
      <c r="L77" s="24">
        <v>1174</v>
      </c>
      <c r="M77" s="24" t="s">
        <v>132</v>
      </c>
      <c r="N77" s="38">
        <v>1364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136</v>
      </c>
      <c r="F78" s="1">
        <v>2007</v>
      </c>
      <c r="G78" s="27">
        <v>20818.47</v>
      </c>
      <c r="H78" s="27">
        <v>2081.85</v>
      </c>
      <c r="I78" s="37">
        <v>40541</v>
      </c>
      <c r="J78" s="37">
        <v>41820</v>
      </c>
      <c r="K78" s="37">
        <v>41820</v>
      </c>
      <c r="L78" s="24">
        <v>1174</v>
      </c>
      <c r="M78" s="24" t="s">
        <v>174</v>
      </c>
      <c r="N78" s="38">
        <v>1279</v>
      </c>
      <c r="O78" s="38"/>
      <c r="P78" s="38"/>
      <c r="Q78" s="38"/>
      <c r="R78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2011-04-15T19:01:49Z</dcterms:modified>
  <cp:category/>
  <cp:version/>
  <cp:contentType/>
  <cp:contentStatus/>
</cp:coreProperties>
</file>