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<sst xmlns="http://schemas.openxmlformats.org/spreadsheetml/2006/main" count="328" uniqueCount="202">
  <si>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</si>
  <si>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</si>
  <si>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</si>
  <si>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</si>
  <si>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</si>
  <si>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</si>
  <si>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</si>
  <si>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</si>
  <si>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</si>
  <si>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</si>
  <si>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</si>
  <si>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</si>
  <si>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</si>
  <si>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</si>
  <si>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</si>
  <si>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</si>
  <si>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</si>
  <si>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</si>
  <si>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</si>
  <si>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</si>
  <si>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</si>
  <si>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</si>
  <si>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</si>
  <si>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</si>
  <si>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</si>
  <si>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</si>
  <si>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</si>
  <si>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</si>
  <si>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</si>
  <si>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</si>
  <si>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</si>
  <si>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</si>
  <si>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</si>
  <si>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</si>
  <si>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</si>
  <si>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</si>
  <si>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</si>
  <si>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</si>
  <si>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</si>
  <si>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</si>
  <si>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</si>
  <si>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</si>
  <si>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</si>
  <si>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</si>
  <si>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</si>
  <si>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</si>
  <si>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</si>
  <si>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</si>
  <si>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</si>
  <si>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</si>
  <si>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110081001</t>
  </si>
  <si>
    <t>1</t>
  </si>
  <si>
    <t>HOLLIDAYS HAVEN</t>
  </si>
  <si>
    <t>LONGYEAR, J.M., LLC</t>
  </si>
  <si>
    <t>110241101</t>
  </si>
  <si>
    <t>MONTREAL 8, 10 &amp; 11</t>
  </si>
  <si>
    <t>ERICKSON LOGGING, INC.</t>
  </si>
  <si>
    <t>110160901</t>
  </si>
  <si>
    <t>FUNKE HDWDS</t>
  </si>
  <si>
    <t>JOHN &amp; ARTHUR PENEGOR, INC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</si>
  <si>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</si>
  <si>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</si>
  <si>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</si>
  <si>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</si>
  <si>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</si>
  <si>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</si>
  <si>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</si>
  <si>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110021201</t>
  </si>
  <si>
    <t>#2 HARDWOOD</t>
  </si>
  <si>
    <t>J. CAREY LOGGING INC</t>
  </si>
  <si>
    <t>110031201</t>
  </si>
  <si>
    <t>RED FLAG RED OAK</t>
  </si>
  <si>
    <t>ALSTAR FARM LLC</t>
  </si>
  <si>
    <t>110041001</t>
  </si>
  <si>
    <t>TEDDY BEER HDWD</t>
  </si>
  <si>
    <t>TRIEST FOREST PRODUCTS INC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</si>
  <si>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</si>
  <si>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</si>
  <si>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</si>
  <si>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</si>
  <si>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</si>
  <si>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</si>
  <si>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</si>
  <si>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</si>
  <si>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</si>
  <si>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</si>
  <si>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</si>
  <si>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</si>
  <si>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</si>
  <si>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110111201</t>
  </si>
  <si>
    <t>KING HDWD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</si>
  <si>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</si>
  <si>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</si>
  <si>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</si>
  <si>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</si>
  <si>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</si>
  <si>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</si>
  <si>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</si>
  <si>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</si>
  <si>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</si>
  <si>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</si>
  <si>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</si>
  <si>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</si>
  <si>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</si>
  <si>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</si>
  <si>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</si>
  <si>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</si>
  <si>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</si>
  <si>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</si>
  <si>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</si>
  <si>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</si>
  <si>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</si>
  <si>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</si>
  <si>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110221302</t>
  </si>
  <si>
    <t>EXTRA FUNKE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</si>
  <si>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</si>
  <si>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</si>
  <si>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</si>
  <si>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</si>
  <si>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</si>
  <si>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</si>
  <si>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</si>
  <si>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</si>
  <si>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</si>
  <si>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</si>
  <si>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</si>
  <si>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</si>
  <si>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</si>
  <si>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</si>
  <si>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</si>
  <si>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</si>
  <si>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</si>
  <si>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</si>
  <si>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</si>
  <si>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</si>
  <si>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</si>
  <si>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PINE RIVER HARDWOODS, L.L.C.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</si>
  <si>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</si>
  <si>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</si>
  <si>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</si>
  <si>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</si>
  <si>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</si>
  <si>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</si>
  <si>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</si>
  <si>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</si>
  <si>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</si>
  <si>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</si>
  <si>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</si>
  <si>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</si>
  <si>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</si>
  <si>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</si>
  <si>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</si>
  <si>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</si>
  <si>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</si>
  <si>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</si>
  <si>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</si>
  <si>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</si>
  <si>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</si>
  <si>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</si>
  <si>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</si>
  <si>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</si>
  <si>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</si>
  <si>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</si>
  <si>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</si>
  <si>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</si>
  <si>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</si>
  <si>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</si>
  <si>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</si>
  <si>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</si>
  <si>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</si>
  <si>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</si>
  <si>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</si>
  <si>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</si>
  <si>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</si>
  <si>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</si>
  <si>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</si>
  <si>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110101101</t>
  </si>
  <si>
    <t>T.P. HARDWOODS</t>
  </si>
  <si>
    <t>NORTHERN HDWDS OPERATING CO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</si>
  <si>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</si>
  <si>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</si>
  <si>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</si>
  <si>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</si>
  <si>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</si>
  <si>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</si>
  <si>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</si>
  <si>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</si>
  <si>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</si>
  <si>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</si>
  <si>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110011201</t>
  </si>
  <si>
    <t>TALLY NO HARDWOODS</t>
  </si>
  <si>
    <t>110091201</t>
  </si>
  <si>
    <t>PARENT LAKE HARDWOODS</t>
  </si>
  <si>
    <t>110141201</t>
  </si>
  <si>
    <t>SLEEPING WEBB HARDWOODS</t>
  </si>
  <si>
    <t>110151201</t>
  </si>
  <si>
    <t>007 HARDWOODS</t>
  </si>
  <si>
    <t>110221201</t>
  </si>
  <si>
    <t>LITTLE HURON HARDWOODS</t>
  </si>
  <si>
    <t>110231201</t>
  </si>
  <si>
    <t>THE FAULT MIX</t>
  </si>
  <si>
    <t xml:space="preserve">                                  as of December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</si>
</sst>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8593</v>
      </c>
      <c r="L17" s="30"/>
    </row>
    <row r="18" spans="4:12" ht="12.75">
      <c r="D18" s="12" t="s">
        <v>37</v>
      </c>
      <c r="G18" s="21">
        <f>DSUM(DATABASE,5,U15:U16)</f>
        <v>89369.2</v>
      </c>
      <c r="L18" s="30"/>
    </row>
    <row r="19" spans="4:12" ht="12.75">
      <c r="D19" s="12" t="s">
        <v>34</v>
      </c>
      <c r="G19" s="18">
        <f>DSUM(DATABASE,6,V15:V16)</f>
        <v>4921179.15</v>
      </c>
      <c r="L19" s="30"/>
    </row>
    <row r="20" spans="4:12" ht="12.75">
      <c r="D20" s="12" t="s">
        <v>38</v>
      </c>
      <c r="G20" s="18">
        <f>DSUM(DATABASE,7,W15:W16)</f>
        <v>2356166.11</v>
      </c>
      <c r="L20" s="30"/>
    </row>
    <row r="21" spans="4:12" ht="12.75">
      <c r="D21" s="12" t="s">
        <v>35</v>
      </c>
      <c r="E21" s="22"/>
      <c r="F21" s="22"/>
      <c r="G21" s="18">
        <f>+G19-G20</f>
        <v>2565013.0400000005</v>
      </c>
      <c r="L21" s="30"/>
    </row>
    <row r="22" spans="4:12" ht="12.75">
      <c r="D22" s="12" t="s">
        <v>44</v>
      </c>
      <c r="E22" s="22"/>
      <c r="F22" s="22"/>
      <c r="G22" s="45">
        <f>+G20/G19</f>
        <v>0.4787808039867843</v>
      </c>
      <c r="L22" s="30"/>
    </row>
    <row r="23" spans="4:12" ht="12.75">
      <c r="D23" s="12" t="s">
        <v>40</v>
      </c>
      <c r="E23" s="22"/>
      <c r="F23" s="22"/>
      <c r="G23" s="59">
        <v>41255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2.799217221135029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28</v>
      </c>
      <c r="F31" s="1">
        <v>352.6</v>
      </c>
      <c r="G31" s="37">
        <v>10892.8</v>
      </c>
      <c r="H31" s="37">
        <v>1089.28</v>
      </c>
      <c r="I31" s="47">
        <v>40438</v>
      </c>
      <c r="J31" s="47">
        <v>41090</v>
      </c>
      <c r="K31" s="47">
        <v>41090</v>
      </c>
      <c r="L31" s="30">
        <v>-165</v>
      </c>
      <c r="M31" s="67" t="s">
        <v>53</v>
      </c>
      <c r="N31" s="48">
        <v>652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105</v>
      </c>
      <c r="F32" s="1">
        <v>1224.2</v>
      </c>
      <c r="G32" s="37">
        <v>22471.2</v>
      </c>
      <c r="H32" s="37">
        <v>11460.32</v>
      </c>
      <c r="I32" s="47">
        <v>40991</v>
      </c>
      <c r="J32" s="47">
        <v>41090</v>
      </c>
      <c r="K32" s="47">
        <v>41090</v>
      </c>
      <c r="L32" s="30">
        <v>-165</v>
      </c>
      <c r="M32" s="67" t="s">
        <v>56</v>
      </c>
      <c r="N32" s="48">
        <v>99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55</v>
      </c>
      <c r="F33" s="1">
        <v>290.6</v>
      </c>
      <c r="G33" s="37">
        <v>7242.3</v>
      </c>
      <c r="H33" s="37">
        <v>1054.23</v>
      </c>
      <c r="I33" s="47">
        <v>40087</v>
      </c>
      <c r="J33" s="47">
        <v>41438</v>
      </c>
      <c r="K33" s="47">
        <v>41438</v>
      </c>
      <c r="L33" s="30">
        <v>183</v>
      </c>
      <c r="M33" s="67" t="s">
        <v>59</v>
      </c>
      <c r="N33" s="48">
        <v>1351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132</v>
      </c>
      <c r="F34" s="1">
        <v>2237.4</v>
      </c>
      <c r="G34" s="37">
        <v>88458.18</v>
      </c>
      <c r="H34" s="37">
        <v>8845.82</v>
      </c>
      <c r="I34" s="47">
        <v>40242</v>
      </c>
      <c r="J34" s="47">
        <v>41455</v>
      </c>
      <c r="K34" s="47">
        <v>41455</v>
      </c>
      <c r="L34" s="30">
        <v>200</v>
      </c>
      <c r="M34" s="67" t="s">
        <v>62</v>
      </c>
      <c r="N34" s="48">
        <v>1213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49</v>
      </c>
      <c r="F35" s="1">
        <v>614</v>
      </c>
      <c r="G35" s="37">
        <v>16220</v>
      </c>
      <c r="H35" s="37">
        <v>16220</v>
      </c>
      <c r="I35" s="47">
        <v>40284</v>
      </c>
      <c r="J35" s="47">
        <v>41455</v>
      </c>
      <c r="K35" s="47">
        <v>41455</v>
      </c>
      <c r="L35" s="30">
        <v>200</v>
      </c>
      <c r="M35" s="67" t="s">
        <v>66</v>
      </c>
      <c r="N35" s="48">
        <v>1171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21</v>
      </c>
      <c r="F36" s="1">
        <v>147.8</v>
      </c>
      <c r="G36" s="37">
        <v>12990.78</v>
      </c>
      <c r="H36" s="37">
        <v>12990.78</v>
      </c>
      <c r="I36" s="47">
        <v>40970</v>
      </c>
      <c r="J36" s="47">
        <v>41455</v>
      </c>
      <c r="K36" s="47">
        <v>41455</v>
      </c>
      <c r="L36" s="30">
        <v>200</v>
      </c>
      <c r="M36" s="67" t="s">
        <v>69</v>
      </c>
      <c r="N36" s="48">
        <v>485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59</v>
      </c>
      <c r="F37" s="1">
        <v>444</v>
      </c>
      <c r="G37" s="37">
        <v>15731.8</v>
      </c>
      <c r="H37" s="37">
        <v>1573.18</v>
      </c>
      <c r="I37" s="47">
        <v>40969</v>
      </c>
      <c r="J37" s="47">
        <v>41455</v>
      </c>
      <c r="K37" s="47">
        <v>41455</v>
      </c>
      <c r="L37" s="30">
        <v>200</v>
      </c>
      <c r="M37" s="67" t="s">
        <v>72</v>
      </c>
      <c r="N37" s="48">
        <v>486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96</v>
      </c>
      <c r="F38" s="1">
        <v>510.6</v>
      </c>
      <c r="G38" s="37">
        <v>19574.58</v>
      </c>
      <c r="H38" s="37">
        <v>19574.58</v>
      </c>
      <c r="I38" s="47">
        <v>40424</v>
      </c>
      <c r="J38" s="47">
        <v>41455</v>
      </c>
      <c r="K38" s="47">
        <v>41455</v>
      </c>
      <c r="L38" s="30">
        <v>200</v>
      </c>
      <c r="M38" s="67" t="s">
        <v>75</v>
      </c>
      <c r="N38" s="48">
        <v>1031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80</v>
      </c>
      <c r="F39" s="1">
        <v>1439</v>
      </c>
      <c r="G39" s="37">
        <v>92542.09</v>
      </c>
      <c r="H39" s="37">
        <v>47196.47</v>
      </c>
      <c r="I39" s="47">
        <v>40963</v>
      </c>
      <c r="J39" s="47">
        <v>41455</v>
      </c>
      <c r="K39" s="47">
        <v>41455</v>
      </c>
      <c r="L39" s="30">
        <v>200</v>
      </c>
      <c r="M39" s="67" t="s">
        <v>72</v>
      </c>
      <c r="N39" s="48">
        <v>492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221</v>
      </c>
      <c r="F40" s="1">
        <v>1239.8</v>
      </c>
      <c r="G40" s="37">
        <v>57648.9</v>
      </c>
      <c r="H40" s="37">
        <v>28824.45</v>
      </c>
      <c r="I40" s="47">
        <v>40233</v>
      </c>
      <c r="J40" s="47">
        <v>41455</v>
      </c>
      <c r="K40" s="47">
        <v>41455</v>
      </c>
      <c r="L40" s="30">
        <v>200</v>
      </c>
      <c r="M40" s="67" t="s">
        <v>80</v>
      </c>
      <c r="N40" s="48">
        <v>1222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29</v>
      </c>
      <c r="F41" s="1">
        <v>706.7</v>
      </c>
      <c r="G41" s="37">
        <v>16889.98</v>
      </c>
      <c r="H41" s="37">
        <v>1689</v>
      </c>
      <c r="I41" s="47">
        <v>40415</v>
      </c>
      <c r="J41" s="47">
        <v>41455</v>
      </c>
      <c r="K41" s="47">
        <v>41455</v>
      </c>
      <c r="L41" s="5">
        <v>200</v>
      </c>
      <c r="M41" s="46" t="s">
        <v>62</v>
      </c>
      <c r="N41" s="2">
        <v>1040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167</v>
      </c>
      <c r="F42" s="1">
        <v>1761</v>
      </c>
      <c r="G42" s="37">
        <v>50780.3</v>
      </c>
      <c r="H42" s="37">
        <v>23358.84</v>
      </c>
      <c r="I42" s="47">
        <v>40141</v>
      </c>
      <c r="J42" s="47">
        <v>41455</v>
      </c>
      <c r="K42" s="47">
        <v>41455</v>
      </c>
      <c r="L42" s="30">
        <v>200</v>
      </c>
      <c r="M42" s="67" t="s">
        <v>85</v>
      </c>
      <c r="N42" s="48">
        <v>1314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99</v>
      </c>
      <c r="F43" s="1">
        <v>861.7</v>
      </c>
      <c r="G43" s="37">
        <v>90971.06</v>
      </c>
      <c r="H43" s="37">
        <v>32749.58</v>
      </c>
      <c r="I43" s="47">
        <v>40675</v>
      </c>
      <c r="J43" s="47">
        <v>41455</v>
      </c>
      <c r="K43" s="47">
        <v>41455</v>
      </c>
      <c r="L43" s="30">
        <v>200</v>
      </c>
      <c r="M43" s="67" t="s">
        <v>88</v>
      </c>
      <c r="N43" s="48">
        <v>780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118</v>
      </c>
      <c r="F44" s="1">
        <v>1295.8</v>
      </c>
      <c r="G44" s="37">
        <v>37199.7</v>
      </c>
      <c r="H44" s="37">
        <v>3719.97</v>
      </c>
      <c r="I44" s="47">
        <v>40963</v>
      </c>
      <c r="J44" s="47">
        <v>41455</v>
      </c>
      <c r="K44" s="47">
        <v>41455</v>
      </c>
      <c r="L44" s="30">
        <v>200</v>
      </c>
      <c r="M44" s="67" t="s">
        <v>69</v>
      </c>
      <c r="N44" s="48">
        <v>492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225</v>
      </c>
      <c r="F45" s="1">
        <v>1575</v>
      </c>
      <c r="G45" s="37">
        <v>257343.76</v>
      </c>
      <c r="H45" s="37">
        <v>257343.76</v>
      </c>
      <c r="I45" s="47">
        <v>40233</v>
      </c>
      <c r="J45" s="47">
        <v>41455</v>
      </c>
      <c r="K45" s="47">
        <v>41455</v>
      </c>
      <c r="L45" s="30">
        <v>200</v>
      </c>
      <c r="M45" s="67" t="s">
        <v>93</v>
      </c>
      <c r="N45" s="48">
        <v>1222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121</v>
      </c>
      <c r="F46" s="1">
        <v>3175.8</v>
      </c>
      <c r="G46" s="37">
        <v>51474.68</v>
      </c>
      <c r="H46" s="37">
        <v>26252.09</v>
      </c>
      <c r="I46" s="47">
        <v>40072</v>
      </c>
      <c r="J46" s="47">
        <v>41455</v>
      </c>
      <c r="K46" s="47">
        <v>41455</v>
      </c>
      <c r="L46" s="30">
        <v>200</v>
      </c>
      <c r="M46" s="67" t="s">
        <v>96</v>
      </c>
      <c r="N46" s="48">
        <v>1383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198</v>
      </c>
      <c r="F47" s="1">
        <v>1765.6</v>
      </c>
      <c r="G47" s="37">
        <v>137957.1</v>
      </c>
      <c r="H47" s="37">
        <v>137957.1</v>
      </c>
      <c r="I47" s="47">
        <v>40235</v>
      </c>
      <c r="J47" s="47">
        <v>41455</v>
      </c>
      <c r="K47" s="47">
        <v>41455</v>
      </c>
      <c r="L47" s="30">
        <v>200</v>
      </c>
      <c r="M47" s="67" t="s">
        <v>99</v>
      </c>
      <c r="N47" s="48">
        <v>1220</v>
      </c>
      <c r="O47" s="48"/>
      <c r="P47" s="48"/>
      <c r="Q47" s="48"/>
      <c r="R47" s="48"/>
    </row>
    <row r="48" spans="2:18" s="2" customFormat="1" ht="11.25">
      <c r="B48" s="65" t="s">
        <v>100</v>
      </c>
      <c r="C48" s="65" t="s">
        <v>51</v>
      </c>
      <c r="D48" s="2" t="s">
        <v>101</v>
      </c>
      <c r="E48" s="1">
        <v>279</v>
      </c>
      <c r="F48" s="1">
        <v>3751</v>
      </c>
      <c r="G48" s="37">
        <v>70064.6</v>
      </c>
      <c r="H48" s="37">
        <v>7006.46</v>
      </c>
      <c r="I48" s="47">
        <v>40675</v>
      </c>
      <c r="J48" s="47">
        <v>41455</v>
      </c>
      <c r="K48" s="47">
        <v>41455</v>
      </c>
      <c r="L48" s="30">
        <v>200</v>
      </c>
      <c r="M48" s="67" t="s">
        <v>88</v>
      </c>
      <c r="N48" s="48">
        <v>780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51</v>
      </c>
      <c r="F49" s="1">
        <v>226</v>
      </c>
      <c r="G49" s="37">
        <v>9632.6</v>
      </c>
      <c r="H49" s="37">
        <v>963.26</v>
      </c>
      <c r="I49" s="47">
        <v>40967</v>
      </c>
      <c r="J49" s="47">
        <v>41455</v>
      </c>
      <c r="K49" s="47">
        <v>41455</v>
      </c>
      <c r="L49" s="30">
        <v>200</v>
      </c>
      <c r="M49" s="67" t="s">
        <v>53</v>
      </c>
      <c r="N49" s="48">
        <v>488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64</v>
      </c>
      <c r="D50" s="2" t="s">
        <v>105</v>
      </c>
      <c r="E50" s="1">
        <v>104</v>
      </c>
      <c r="F50" s="1">
        <v>1.1</v>
      </c>
      <c r="G50" s="37">
        <v>31470.45</v>
      </c>
      <c r="H50" s="37">
        <v>31470.45</v>
      </c>
      <c r="I50" s="47">
        <v>39863</v>
      </c>
      <c r="J50" s="47">
        <v>40724</v>
      </c>
      <c r="K50" s="47">
        <v>41455</v>
      </c>
      <c r="L50" s="30">
        <v>200</v>
      </c>
      <c r="M50" s="67" t="s">
        <v>80</v>
      </c>
      <c r="N50" s="48">
        <v>1592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131</v>
      </c>
      <c r="F51" s="1">
        <v>2572</v>
      </c>
      <c r="G51" s="37">
        <v>141204.75</v>
      </c>
      <c r="H51" s="37">
        <v>141204.75</v>
      </c>
      <c r="I51" s="47">
        <v>40470</v>
      </c>
      <c r="J51" s="47">
        <v>41090</v>
      </c>
      <c r="K51" s="47">
        <v>41455</v>
      </c>
      <c r="L51" s="30">
        <v>200</v>
      </c>
      <c r="M51" s="67" t="s">
        <v>108</v>
      </c>
      <c r="N51" s="48">
        <v>985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51</v>
      </c>
      <c r="D52" s="2" t="s">
        <v>110</v>
      </c>
      <c r="E52" s="1">
        <v>29</v>
      </c>
      <c r="F52" s="1">
        <v>625.6</v>
      </c>
      <c r="G52" s="37">
        <v>13639.3</v>
      </c>
      <c r="H52" s="37">
        <v>1363.93</v>
      </c>
      <c r="I52" s="47">
        <v>40409</v>
      </c>
      <c r="J52" s="47">
        <v>41455</v>
      </c>
      <c r="K52" s="47">
        <v>41455</v>
      </c>
      <c r="L52" s="30">
        <v>200</v>
      </c>
      <c r="M52" s="67" t="s">
        <v>72</v>
      </c>
      <c r="N52" s="48">
        <v>1046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74</v>
      </c>
      <c r="F53" s="1">
        <v>1109.2</v>
      </c>
      <c r="G53" s="37">
        <v>25364.5</v>
      </c>
      <c r="H53" s="37">
        <v>2536.45</v>
      </c>
      <c r="I53" s="47">
        <v>40963</v>
      </c>
      <c r="J53" s="47">
        <v>41455</v>
      </c>
      <c r="K53" s="47">
        <v>41455</v>
      </c>
      <c r="L53" s="30">
        <v>200</v>
      </c>
      <c r="M53" s="67" t="s">
        <v>96</v>
      </c>
      <c r="N53" s="48">
        <v>492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4</v>
      </c>
      <c r="F54" s="1">
        <v>34</v>
      </c>
      <c r="G54" s="37">
        <v>1298.35</v>
      </c>
      <c r="H54" s="37">
        <v>129.84</v>
      </c>
      <c r="I54" s="47">
        <v>41248</v>
      </c>
      <c r="J54" s="47">
        <v>41455</v>
      </c>
      <c r="K54" s="47">
        <v>41455</v>
      </c>
      <c r="L54" s="30">
        <v>200</v>
      </c>
      <c r="M54" s="67" t="s">
        <v>59</v>
      </c>
      <c r="N54" s="48">
        <v>207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114</v>
      </c>
      <c r="F55" s="1">
        <v>880.4</v>
      </c>
      <c r="G55" s="37">
        <v>56500.3</v>
      </c>
      <c r="H55" s="37">
        <v>5650.03</v>
      </c>
      <c r="I55" s="47">
        <v>40465</v>
      </c>
      <c r="J55" s="47">
        <v>41820</v>
      </c>
      <c r="K55" s="47">
        <v>41820</v>
      </c>
      <c r="L55" s="30">
        <v>565</v>
      </c>
      <c r="M55" s="67" t="s">
        <v>99</v>
      </c>
      <c r="N55" s="48">
        <v>1355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157</v>
      </c>
      <c r="F56" s="1">
        <v>1618.4</v>
      </c>
      <c r="G56" s="37">
        <v>82620.05</v>
      </c>
      <c r="H56" s="37">
        <v>42962.43</v>
      </c>
      <c r="I56" s="47">
        <v>40584</v>
      </c>
      <c r="J56" s="47">
        <v>41820</v>
      </c>
      <c r="K56" s="47">
        <v>41820</v>
      </c>
      <c r="L56" s="30">
        <v>565</v>
      </c>
      <c r="M56" s="67" t="s">
        <v>88</v>
      </c>
      <c r="N56" s="48">
        <v>1236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167</v>
      </c>
      <c r="F57" s="1">
        <v>2674</v>
      </c>
      <c r="G57" s="37">
        <v>109749.53</v>
      </c>
      <c r="H57" s="37">
        <v>21949.91</v>
      </c>
      <c r="I57" s="47">
        <v>40672</v>
      </c>
      <c r="J57" s="47">
        <v>41820</v>
      </c>
      <c r="K57" s="47">
        <v>41820</v>
      </c>
      <c r="L57" s="30">
        <v>565</v>
      </c>
      <c r="M57" s="67" t="s">
        <v>69</v>
      </c>
      <c r="N57" s="48">
        <v>1148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136</v>
      </c>
      <c r="F58" s="1">
        <v>2007</v>
      </c>
      <c r="G58" s="37">
        <v>20818.47</v>
      </c>
      <c r="H58" s="37">
        <v>2081.85</v>
      </c>
      <c r="I58" s="47">
        <v>40541</v>
      </c>
      <c r="J58" s="47">
        <v>41820</v>
      </c>
      <c r="K58" s="47">
        <v>41820</v>
      </c>
      <c r="L58" s="30">
        <v>565</v>
      </c>
      <c r="M58" s="67" t="s">
        <v>69</v>
      </c>
      <c r="N58" s="48">
        <v>1279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75</v>
      </c>
      <c r="F59" s="1">
        <v>925.2</v>
      </c>
      <c r="G59" s="37">
        <v>38928.32</v>
      </c>
      <c r="H59" s="37">
        <v>17518</v>
      </c>
      <c r="I59" s="47">
        <v>40708</v>
      </c>
      <c r="J59" s="47">
        <v>41820</v>
      </c>
      <c r="K59" s="47">
        <v>41820</v>
      </c>
      <c r="L59" s="30">
        <v>565</v>
      </c>
      <c r="M59" s="67" t="s">
        <v>62</v>
      </c>
      <c r="N59" s="48">
        <v>1112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85</v>
      </c>
      <c r="F60" s="1">
        <v>1045.2</v>
      </c>
      <c r="G60" s="37">
        <v>49109.1</v>
      </c>
      <c r="H60" s="37">
        <v>29956.55</v>
      </c>
      <c r="I60" s="47">
        <v>40715</v>
      </c>
      <c r="J60" s="47">
        <v>41820</v>
      </c>
      <c r="K60" s="47">
        <v>41820</v>
      </c>
      <c r="L60" s="30">
        <v>565</v>
      </c>
      <c r="M60" s="67" t="s">
        <v>88</v>
      </c>
      <c r="N60" s="48">
        <v>1105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80</v>
      </c>
      <c r="F61" s="1">
        <v>731.7</v>
      </c>
      <c r="G61" s="37">
        <v>55542.81</v>
      </c>
      <c r="H61" s="37">
        <v>36658.25</v>
      </c>
      <c r="I61" s="47">
        <v>40456</v>
      </c>
      <c r="J61" s="47">
        <v>41820</v>
      </c>
      <c r="K61" s="47">
        <v>41820</v>
      </c>
      <c r="L61" s="30">
        <v>565</v>
      </c>
      <c r="M61" s="67" t="s">
        <v>129</v>
      </c>
      <c r="N61" s="48">
        <v>1364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70</v>
      </c>
      <c r="F62" s="1">
        <v>430.8</v>
      </c>
      <c r="G62" s="37">
        <v>20686</v>
      </c>
      <c r="H62" s="37">
        <v>2068.6</v>
      </c>
      <c r="I62" s="47">
        <v>40834</v>
      </c>
      <c r="J62" s="47">
        <v>41820</v>
      </c>
      <c r="K62" s="47">
        <v>41820</v>
      </c>
      <c r="L62" s="30">
        <v>565</v>
      </c>
      <c r="M62" s="67" t="s">
        <v>53</v>
      </c>
      <c r="N62" s="48">
        <v>986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11</v>
      </c>
      <c r="F63" s="1">
        <v>216</v>
      </c>
      <c r="G63" s="37">
        <v>5151.38</v>
      </c>
      <c r="H63" s="37">
        <v>515.14</v>
      </c>
      <c r="I63" s="47">
        <v>41169</v>
      </c>
      <c r="J63" s="47">
        <v>41820</v>
      </c>
      <c r="K63" s="47">
        <v>41820</v>
      </c>
      <c r="L63" s="30">
        <v>565</v>
      </c>
      <c r="M63" s="67" t="s">
        <v>88</v>
      </c>
      <c r="N63" s="48">
        <v>651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403</v>
      </c>
      <c r="F64" s="1">
        <v>1959.2</v>
      </c>
      <c r="G64" s="37">
        <v>157845.6</v>
      </c>
      <c r="H64" s="37">
        <v>77344.35</v>
      </c>
      <c r="I64" s="47">
        <v>40473</v>
      </c>
      <c r="J64" s="47">
        <v>41820</v>
      </c>
      <c r="K64" s="47">
        <v>41820</v>
      </c>
      <c r="L64" s="30">
        <v>565</v>
      </c>
      <c r="M64" s="67" t="s">
        <v>136</v>
      </c>
      <c r="N64" s="48">
        <v>1347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108</v>
      </c>
      <c r="F65" s="1">
        <v>1561</v>
      </c>
      <c r="G65" s="37">
        <v>73140.1</v>
      </c>
      <c r="H65" s="37">
        <v>7314.01</v>
      </c>
      <c r="I65" s="47">
        <v>40715</v>
      </c>
      <c r="J65" s="47">
        <v>41820</v>
      </c>
      <c r="K65" s="47">
        <v>41820</v>
      </c>
      <c r="L65" s="30">
        <v>565</v>
      </c>
      <c r="M65" s="67" t="s">
        <v>88</v>
      </c>
      <c r="N65" s="48">
        <v>1105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50</v>
      </c>
      <c r="F66" s="1">
        <v>302</v>
      </c>
      <c r="G66" s="37">
        <v>8475.13</v>
      </c>
      <c r="H66" s="37">
        <v>847.51</v>
      </c>
      <c r="I66" s="47">
        <v>41257</v>
      </c>
      <c r="J66" s="47">
        <v>41820</v>
      </c>
      <c r="K66" s="47">
        <v>41820</v>
      </c>
      <c r="L66" s="30">
        <v>565</v>
      </c>
      <c r="M66" s="67" t="s">
        <v>88</v>
      </c>
      <c r="N66" s="48">
        <v>563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196</v>
      </c>
      <c r="F67" s="1">
        <v>3153.4</v>
      </c>
      <c r="G67" s="37">
        <v>86695.91</v>
      </c>
      <c r="H67" s="37">
        <v>63287.85</v>
      </c>
      <c r="I67" s="47">
        <v>40914</v>
      </c>
      <c r="J67" s="47">
        <v>41820</v>
      </c>
      <c r="K67" s="47">
        <v>41820</v>
      </c>
      <c r="L67" s="30">
        <v>565</v>
      </c>
      <c r="M67" s="67" t="s">
        <v>143</v>
      </c>
      <c r="N67" s="48">
        <v>906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56</v>
      </c>
      <c r="F68" s="1">
        <v>1041.4</v>
      </c>
      <c r="G68" s="37">
        <v>24910.34</v>
      </c>
      <c r="H68" s="37">
        <v>2491.03</v>
      </c>
      <c r="I68" s="47">
        <v>41170</v>
      </c>
      <c r="J68" s="47">
        <v>41820</v>
      </c>
      <c r="K68" s="47">
        <v>41820</v>
      </c>
      <c r="L68" s="30">
        <v>565</v>
      </c>
      <c r="M68" s="67" t="s">
        <v>62</v>
      </c>
      <c r="N68" s="48">
        <v>650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39</v>
      </c>
      <c r="F69" s="1">
        <v>214.8</v>
      </c>
      <c r="G69" s="37">
        <v>6640.62</v>
      </c>
      <c r="H69" s="37">
        <v>664.06</v>
      </c>
      <c r="I69" s="47">
        <v>40967</v>
      </c>
      <c r="J69" s="47">
        <v>41820</v>
      </c>
      <c r="K69" s="47">
        <v>41820</v>
      </c>
      <c r="L69" s="30">
        <v>565</v>
      </c>
      <c r="M69" s="67" t="s">
        <v>75</v>
      </c>
      <c r="N69" s="48">
        <v>853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180</v>
      </c>
      <c r="F70" s="1">
        <v>1183.8</v>
      </c>
      <c r="G70" s="37">
        <v>118975.65</v>
      </c>
      <c r="H70" s="37">
        <v>98749.79</v>
      </c>
      <c r="I70" s="47">
        <v>40456</v>
      </c>
      <c r="J70" s="47">
        <v>41820</v>
      </c>
      <c r="K70" s="47">
        <v>41820</v>
      </c>
      <c r="L70" s="30">
        <v>565</v>
      </c>
      <c r="M70" s="67" t="s">
        <v>129</v>
      </c>
      <c r="N70" s="48">
        <v>1364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89</v>
      </c>
      <c r="F71" s="1">
        <v>709.2</v>
      </c>
      <c r="G71" s="37">
        <v>45905.35</v>
      </c>
      <c r="H71" s="37">
        <v>38101.44</v>
      </c>
      <c r="I71" s="47">
        <v>40715</v>
      </c>
      <c r="J71" s="47">
        <v>41820</v>
      </c>
      <c r="K71" s="47">
        <v>41820</v>
      </c>
      <c r="L71" s="30">
        <v>565</v>
      </c>
      <c r="M71" s="67" t="s">
        <v>88</v>
      </c>
      <c r="N71" s="48">
        <v>1105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252</v>
      </c>
      <c r="F72" s="1">
        <v>2339</v>
      </c>
      <c r="G72" s="37">
        <v>225284.5</v>
      </c>
      <c r="H72" s="37">
        <v>184733.29</v>
      </c>
      <c r="I72" s="47">
        <v>40533</v>
      </c>
      <c r="J72" s="47">
        <v>41820</v>
      </c>
      <c r="K72" s="47">
        <v>41820</v>
      </c>
      <c r="L72" s="30">
        <v>565</v>
      </c>
      <c r="M72" s="67" t="s">
        <v>154</v>
      </c>
      <c r="N72" s="48">
        <v>1287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268</v>
      </c>
      <c r="F73" s="1">
        <v>3077.8</v>
      </c>
      <c r="G73" s="37">
        <v>300506.25</v>
      </c>
      <c r="H73" s="37">
        <v>87146.81</v>
      </c>
      <c r="I73" s="47">
        <v>40926</v>
      </c>
      <c r="J73" s="47">
        <v>41820</v>
      </c>
      <c r="K73" s="47">
        <v>41820</v>
      </c>
      <c r="L73" s="30">
        <v>565</v>
      </c>
      <c r="M73" s="67" t="s">
        <v>59</v>
      </c>
      <c r="N73" s="48">
        <v>894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250</v>
      </c>
      <c r="F74" s="1">
        <v>2013.8</v>
      </c>
      <c r="G74" s="37">
        <v>174366.8</v>
      </c>
      <c r="H74" s="37">
        <v>137749.78</v>
      </c>
      <c r="I74" s="47">
        <v>40527</v>
      </c>
      <c r="J74" s="47">
        <v>41820</v>
      </c>
      <c r="K74" s="47">
        <v>41820</v>
      </c>
      <c r="L74" s="30">
        <v>565</v>
      </c>
      <c r="M74" s="67" t="s">
        <v>136</v>
      </c>
      <c r="N74" s="48">
        <v>1293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162</v>
      </c>
      <c r="F75" s="1">
        <v>1750.4</v>
      </c>
      <c r="G75" s="37">
        <v>93531.39</v>
      </c>
      <c r="H75" s="37">
        <v>9353.14</v>
      </c>
      <c r="I75" s="47">
        <v>40834</v>
      </c>
      <c r="J75" s="47">
        <v>41820</v>
      </c>
      <c r="K75" s="47">
        <v>41820</v>
      </c>
      <c r="L75" s="30">
        <v>565</v>
      </c>
      <c r="M75" s="67" t="s">
        <v>88</v>
      </c>
      <c r="N75" s="48">
        <v>986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108</v>
      </c>
      <c r="F76" s="1">
        <v>1641.6</v>
      </c>
      <c r="G76" s="37">
        <v>41524.94</v>
      </c>
      <c r="H76" s="37">
        <v>24084.46</v>
      </c>
      <c r="I76" s="47">
        <v>41089</v>
      </c>
      <c r="J76" s="47">
        <v>41820</v>
      </c>
      <c r="K76" s="47">
        <v>41820</v>
      </c>
      <c r="L76" s="30">
        <v>565</v>
      </c>
      <c r="M76" s="67" t="s">
        <v>88</v>
      </c>
      <c r="N76" s="48">
        <v>731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318</v>
      </c>
      <c r="F77" s="1">
        <v>1524.8</v>
      </c>
      <c r="G77" s="37">
        <v>91003.06</v>
      </c>
      <c r="H77" s="37">
        <v>91003.06</v>
      </c>
      <c r="I77" s="47">
        <v>40533</v>
      </c>
      <c r="J77" s="47">
        <v>41820</v>
      </c>
      <c r="K77" s="47">
        <v>41820</v>
      </c>
      <c r="L77" s="30">
        <v>565</v>
      </c>
      <c r="M77" s="67" t="s">
        <v>154</v>
      </c>
      <c r="N77" s="48">
        <v>1287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88</v>
      </c>
      <c r="F78" s="1">
        <v>1379.8</v>
      </c>
      <c r="G78" s="37">
        <v>38219.6</v>
      </c>
      <c r="H78" s="37">
        <v>11848.07</v>
      </c>
      <c r="I78" s="47">
        <v>40546</v>
      </c>
      <c r="J78" s="47">
        <v>41820</v>
      </c>
      <c r="K78" s="47">
        <v>41820</v>
      </c>
      <c r="L78" s="30">
        <v>565</v>
      </c>
      <c r="M78" s="67" t="s">
        <v>143</v>
      </c>
      <c r="N78" s="48">
        <v>1274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141</v>
      </c>
      <c r="F79" s="1">
        <v>2103.8</v>
      </c>
      <c r="G79" s="37">
        <v>30645.8</v>
      </c>
      <c r="H79" s="37">
        <v>12564.78</v>
      </c>
      <c r="I79" s="47">
        <v>41046</v>
      </c>
      <c r="J79" s="47">
        <v>41820</v>
      </c>
      <c r="K79" s="47">
        <v>41820</v>
      </c>
      <c r="L79" s="30">
        <v>565</v>
      </c>
      <c r="M79" s="67" t="s">
        <v>56</v>
      </c>
      <c r="N79" s="48">
        <v>774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169</v>
      </c>
      <c r="F80" s="1">
        <v>845.6</v>
      </c>
      <c r="G80" s="37">
        <v>57659.85</v>
      </c>
      <c r="H80" s="37">
        <v>12109.19</v>
      </c>
      <c r="I80" s="47">
        <v>40960</v>
      </c>
      <c r="J80" s="47">
        <v>42185</v>
      </c>
      <c r="K80" s="47">
        <v>42185</v>
      </c>
      <c r="L80" s="30">
        <v>930</v>
      </c>
      <c r="M80" s="67" t="s">
        <v>62</v>
      </c>
      <c r="N80" s="48">
        <v>1225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89</v>
      </c>
      <c r="F81" s="1">
        <v>1089</v>
      </c>
      <c r="G81" s="37">
        <v>47330.3</v>
      </c>
      <c r="H81" s="37">
        <v>4733.03</v>
      </c>
      <c r="I81" s="47">
        <v>40834</v>
      </c>
      <c r="J81" s="47">
        <v>42185</v>
      </c>
      <c r="K81" s="47">
        <v>42185</v>
      </c>
      <c r="L81" s="30">
        <v>930</v>
      </c>
      <c r="M81" s="67" t="s">
        <v>173</v>
      </c>
      <c r="N81" s="48">
        <v>1351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171</v>
      </c>
      <c r="F82" s="1">
        <v>1941.4</v>
      </c>
      <c r="G82" s="37">
        <v>35890.98</v>
      </c>
      <c r="H82" s="37">
        <v>3589.1</v>
      </c>
      <c r="I82" s="47">
        <v>41169</v>
      </c>
      <c r="J82" s="47">
        <v>42185</v>
      </c>
      <c r="K82" s="47">
        <v>42185</v>
      </c>
      <c r="L82" s="30">
        <v>930</v>
      </c>
      <c r="M82" s="67" t="s">
        <v>88</v>
      </c>
      <c r="N82" s="48">
        <v>1016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342</v>
      </c>
      <c r="F83" s="1">
        <v>3193.8</v>
      </c>
      <c r="G83" s="37">
        <v>316072</v>
      </c>
      <c r="H83" s="37">
        <v>164357.44</v>
      </c>
      <c r="I83" s="47">
        <v>40976</v>
      </c>
      <c r="J83" s="47">
        <v>42185</v>
      </c>
      <c r="K83" s="47">
        <v>42185</v>
      </c>
      <c r="L83" s="30">
        <v>930</v>
      </c>
      <c r="M83" s="67" t="s">
        <v>178</v>
      </c>
      <c r="N83" s="48">
        <v>1209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242</v>
      </c>
      <c r="F84" s="1">
        <v>2086.6</v>
      </c>
      <c r="G84" s="37">
        <v>335191.04</v>
      </c>
      <c r="H84" s="37">
        <v>204466.54</v>
      </c>
      <c r="I84" s="47">
        <v>41047</v>
      </c>
      <c r="J84" s="47">
        <v>42185</v>
      </c>
      <c r="K84" s="47">
        <v>42185</v>
      </c>
      <c r="L84" s="30">
        <v>930</v>
      </c>
      <c r="M84" s="67" t="s">
        <v>181</v>
      </c>
      <c r="N84" s="48">
        <v>1138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181</v>
      </c>
      <c r="F85" s="1">
        <v>1142.4</v>
      </c>
      <c r="G85" s="37">
        <v>145926.75</v>
      </c>
      <c r="H85" s="37">
        <v>43778.03</v>
      </c>
      <c r="I85" s="47">
        <v>41099</v>
      </c>
      <c r="J85" s="47">
        <v>42185</v>
      </c>
      <c r="K85" s="47">
        <v>42185</v>
      </c>
      <c r="L85" s="30">
        <v>930</v>
      </c>
      <c r="M85" s="67" t="s">
        <v>56</v>
      </c>
      <c r="N85" s="48">
        <v>1086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191</v>
      </c>
      <c r="F86" s="1">
        <v>2995.2</v>
      </c>
      <c r="G86" s="37">
        <v>77176.55</v>
      </c>
      <c r="H86" s="37">
        <v>7717.66</v>
      </c>
      <c r="I86" s="47">
        <v>41211</v>
      </c>
      <c r="J86" s="47">
        <v>42185</v>
      </c>
      <c r="K86" s="47">
        <v>42185</v>
      </c>
      <c r="L86" s="30">
        <v>930</v>
      </c>
      <c r="M86" s="67" t="s">
        <v>80</v>
      </c>
      <c r="N86" s="48">
        <v>974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65</v>
      </c>
      <c r="F87" s="1">
        <v>1111</v>
      </c>
      <c r="G87" s="37">
        <v>20830.05</v>
      </c>
      <c r="H87" s="37">
        <v>2291.3</v>
      </c>
      <c r="I87" s="47">
        <v>40960</v>
      </c>
      <c r="J87" s="47">
        <v>42185</v>
      </c>
      <c r="K87" s="47">
        <v>42185</v>
      </c>
      <c r="L87" s="30">
        <v>930</v>
      </c>
      <c r="M87" s="67" t="s">
        <v>188</v>
      </c>
      <c r="N87" s="48">
        <v>1225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142</v>
      </c>
      <c r="F88" s="1">
        <v>1662.8</v>
      </c>
      <c r="G88" s="37">
        <v>117962.2</v>
      </c>
      <c r="H88" s="37">
        <v>29490.54</v>
      </c>
      <c r="I88" s="47">
        <v>42336</v>
      </c>
      <c r="J88" s="47">
        <v>42551</v>
      </c>
      <c r="K88" s="47">
        <v>42551</v>
      </c>
      <c r="L88" s="30">
        <v>1296</v>
      </c>
      <c r="M88" s="67" t="s">
        <v>136</v>
      </c>
      <c r="N88" s="48">
        <v>215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215</v>
      </c>
      <c r="F89" s="1">
        <v>1780.2</v>
      </c>
      <c r="G89" s="37">
        <v>109645.47</v>
      </c>
      <c r="H89" s="37">
        <v>10964.55</v>
      </c>
      <c r="I89" s="47">
        <v>41177</v>
      </c>
      <c r="J89" s="47">
        <v>42551</v>
      </c>
      <c r="K89" s="47">
        <v>42551</v>
      </c>
      <c r="L89" s="30">
        <v>1296</v>
      </c>
      <c r="M89" s="67" t="s">
        <v>75</v>
      </c>
      <c r="N89" s="48">
        <v>1374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120</v>
      </c>
      <c r="F90" s="1">
        <v>1230</v>
      </c>
      <c r="G90" s="37">
        <v>148719.6</v>
      </c>
      <c r="H90" s="37">
        <v>14871.96</v>
      </c>
      <c r="I90" s="47">
        <v>41226</v>
      </c>
      <c r="J90" s="47">
        <v>42551</v>
      </c>
      <c r="K90" s="47">
        <v>42551</v>
      </c>
      <c r="L90" s="30">
        <v>1296</v>
      </c>
      <c r="M90" s="67" t="s">
        <v>178</v>
      </c>
      <c r="N90" s="48">
        <v>1325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181</v>
      </c>
      <c r="F91" s="1">
        <v>1468.4</v>
      </c>
      <c r="G91" s="37">
        <v>133364.2</v>
      </c>
      <c r="H91" s="37">
        <v>13336.42</v>
      </c>
      <c r="I91" s="47">
        <v>41241</v>
      </c>
      <c r="J91" s="47">
        <v>42551</v>
      </c>
      <c r="K91" s="47">
        <v>42551</v>
      </c>
      <c r="L91" s="30">
        <v>1296</v>
      </c>
      <c r="M91" s="67" t="s">
        <v>178</v>
      </c>
      <c r="N91" s="48">
        <v>1310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239</v>
      </c>
      <c r="F92" s="1">
        <v>2012.6</v>
      </c>
      <c r="G92" s="37">
        <v>91057.9</v>
      </c>
      <c r="H92" s="37">
        <v>16390.42</v>
      </c>
      <c r="I92" s="47">
        <v>41218</v>
      </c>
      <c r="J92" s="47">
        <v>42551</v>
      </c>
      <c r="K92" s="47">
        <v>42551</v>
      </c>
      <c r="L92" s="30">
        <v>1296</v>
      </c>
      <c r="M92" s="67" t="s">
        <v>53</v>
      </c>
      <c r="N92" s="48">
        <v>1333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168</v>
      </c>
      <c r="F93" s="1">
        <v>2365.2</v>
      </c>
      <c r="G93" s="37">
        <v>48511.5</v>
      </c>
      <c r="H93" s="37">
        <v>4851.15</v>
      </c>
      <c r="I93" s="47">
        <v>41227</v>
      </c>
      <c r="J93" s="47">
        <v>42916</v>
      </c>
      <c r="K93" s="47">
        <v>42916</v>
      </c>
      <c r="L93" s="30">
        <v>1661</v>
      </c>
      <c r="M93" s="67" t="s">
        <v>80</v>
      </c>
      <c r="N93" s="48">
        <v>1689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2012-12-14T01:52:08Z</dcterms:modified>
  <cp:category/>
  <cp:version/>
  <cp:contentType/>
  <cp:contentStatus/>
</cp:coreProperties>
</file>