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<sst xmlns="http://schemas.openxmlformats.org/spreadsheetml/2006/main" count="380" uniqueCount="231">
  <si>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</si>
  <si>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</si>
  <si>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</si>
  <si>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</si>
  <si>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</si>
  <si>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</si>
  <si>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</si>
  <si>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</si>
  <si>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</si>
  <si>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</si>
  <si>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</si>
  <si>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</si>
  <si>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</si>
  <si>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</si>
  <si>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</si>
  <si>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</si>
  <si>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</si>
  <si>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</si>
  <si>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</si>
  <si>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</si>
  <si>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</si>
  <si>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</si>
  <si>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</si>
  <si>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</si>
  <si>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</si>
  <si>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</si>
  <si>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</si>
  <si>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</si>
  <si>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</si>
  <si>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</si>
  <si>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</si>
  <si>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</si>
  <si>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</si>
  <si>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</si>
  <si>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</si>
  <si>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</si>
  <si>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</si>
  <si>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</si>
  <si>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</si>
  <si>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</si>
  <si>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</si>
  <si>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</si>
  <si>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</si>
  <si>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</si>
  <si>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</si>
  <si>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</si>
  <si>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</si>
  <si>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</si>
  <si>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</si>
  <si>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</si>
  <si>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110211101</t>
  </si>
  <si>
    <t>1</t>
  </si>
  <si>
    <t>MONTREAL 1 &amp; 2</t>
  </si>
  <si>
    <t>DAVID NEWMAN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</si>
  <si>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</si>
  <si>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</si>
  <si>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</si>
  <si>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</si>
  <si>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</si>
  <si>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</si>
  <si>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</si>
  <si>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</si>
  <si>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LONGYEAR, J.M., LLC</t>
  </si>
  <si>
    <t>110020901</t>
  </si>
  <si>
    <t>DILBERTS MIX</t>
  </si>
  <si>
    <t>MINERICK LOGGING, INC.</t>
  </si>
  <si>
    <t>110021001</t>
  </si>
  <si>
    <t>2</t>
  </si>
  <si>
    <t>RUTH MIX</t>
  </si>
  <si>
    <t>PHILIP ACCIACCA</t>
  </si>
  <si>
    <t>110021101</t>
  </si>
  <si>
    <t>PAM BLOCK</t>
  </si>
  <si>
    <t>J. CAREY LOGGING INC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</si>
  <si>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</si>
  <si>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</si>
  <si>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</si>
  <si>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</si>
  <si>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</si>
  <si>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</si>
  <si>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</si>
  <si>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</si>
  <si>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</si>
  <si>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</si>
  <si>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</si>
  <si>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</si>
  <si>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</si>
  <si>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</si>
  <si>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</si>
  <si>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</si>
  <si>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</si>
  <si>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</si>
  <si>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</si>
  <si>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</si>
  <si>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</si>
  <si>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</si>
  <si>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</si>
  <si>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</si>
  <si>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</si>
  <si>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</si>
  <si>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</si>
  <si>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</si>
  <si>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</si>
  <si>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</si>
  <si>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</si>
  <si>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</si>
  <si>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</si>
  <si>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</si>
  <si>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</si>
  <si>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</si>
  <si>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</si>
  <si>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</si>
  <si>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</si>
  <si>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</si>
  <si>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</si>
  <si>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</si>
  <si>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</si>
  <si>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</si>
  <si>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</si>
  <si>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</si>
  <si>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</si>
  <si>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</si>
  <si>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</si>
  <si>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110191201</t>
  </si>
  <si>
    <t>BIG ERICS WOOD</t>
  </si>
  <si>
    <t>110211201</t>
  </si>
  <si>
    <t>OLYMPIC ASPEN</t>
  </si>
  <si>
    <t>110231001</t>
  </si>
  <si>
    <t>SIGNAL ROCK</t>
  </si>
  <si>
    <t>110231101</t>
  </si>
  <si>
    <t>MONTREAL 4, 5, 7 &amp; 9</t>
  </si>
  <si>
    <t>ERICKSON LOGGING, INC.</t>
  </si>
  <si>
    <t>110271301</t>
  </si>
  <si>
    <t>BOSTON RESERVE</t>
  </si>
  <si>
    <t>BUDWEG FORESTRY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</si>
  <si>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</si>
  <si>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</si>
  <si>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</si>
  <si>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</si>
  <si>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</si>
  <si>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</si>
  <si>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</si>
  <si>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</si>
  <si>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HILBERG LOGGING</t>
  </si>
  <si>
    <t>110081201</t>
  </si>
  <si>
    <t>CLEAR MIX</t>
  </si>
  <si>
    <t>110091301</t>
  </si>
  <si>
    <t>MIXED UP MOOSE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</si>
  <si>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</si>
  <si>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</si>
  <si>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</si>
  <si>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</si>
  <si>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</si>
  <si>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</si>
  <si>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</si>
  <si>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110131201</t>
  </si>
  <si>
    <t>PORK CHOP</t>
  </si>
  <si>
    <t>110131301</t>
  </si>
  <si>
    <t>SPOOKY HILLS</t>
  </si>
  <si>
    <t>110161401</t>
  </si>
  <si>
    <t>SOUTH ENTRY ASPEN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</si>
  <si>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</si>
  <si>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</si>
  <si>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</si>
  <si>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</si>
  <si>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</si>
  <si>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</si>
  <si>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</si>
  <si>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</si>
  <si>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</si>
  <si>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</si>
  <si>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</si>
  <si>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110351301</t>
  </si>
  <si>
    <t>HALF EYE ASPEN</t>
  </si>
  <si>
    <t>LOUISIANA-PACIFIC</t>
  </si>
  <si>
    <t>110031301</t>
  </si>
  <si>
    <t>HANSENS HIDDEN SILVER</t>
  </si>
  <si>
    <t>110041301</t>
  </si>
  <si>
    <t>DOUGHNUT HARDWOODS</t>
  </si>
  <si>
    <t>NORTHERN HDWDS OPERATING CO</t>
  </si>
  <si>
    <t>110061201</t>
  </si>
  <si>
    <t>BEARLY DONE</t>
  </si>
  <si>
    <t>110061301</t>
  </si>
  <si>
    <t>KNAPP HARDWOODS</t>
  </si>
  <si>
    <t>110081301</t>
  </si>
  <si>
    <t>BOHMIER BLUFFS</t>
  </si>
  <si>
    <t>TIMBER PRODUCTS CO.</t>
  </si>
  <si>
    <t>110091201</t>
  </si>
  <si>
    <t>PARENT LAKE HARDWOODS</t>
  </si>
  <si>
    <t>TRIEST FOREST PRODUCTS INC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</si>
  <si>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</si>
  <si>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</si>
  <si>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</si>
  <si>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</si>
  <si>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</si>
  <si>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</si>
  <si>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</si>
  <si>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</si>
  <si>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</si>
  <si>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</si>
  <si>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</si>
  <si>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</si>
  <si>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</si>
  <si>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</si>
  <si>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</si>
  <si>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</si>
  <si>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</si>
  <si>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</si>
  <si>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KRETZ LUMBER CO., INC.</t>
  </si>
  <si>
    <t>110191301</t>
  </si>
  <si>
    <t>RAVINE HDWD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</si>
  <si>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</si>
  <si>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</si>
  <si>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</si>
  <si>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</si>
  <si>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</si>
  <si>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</si>
  <si>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</si>
  <si>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</si>
  <si>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</si>
  <si>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</si>
  <si>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110101401</t>
  </si>
  <si>
    <t>PIT PULP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</si>
  <si>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</si>
  <si>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</si>
  <si>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</si>
  <si>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</si>
  <si>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</si>
  <si>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</si>
  <si>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</si>
  <si>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</si>
  <si>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 xml:space="preserve">                                  as of February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</si>
</sst>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9150.5</v>
      </c>
      <c r="L17" s="30"/>
    </row>
    <row r="18" spans="4:12" ht="12.75">
      <c r="D18" s="12" t="s">
        <v>37</v>
      </c>
      <c r="G18" s="21">
        <f>DSUM(DATABASE,5,U15:U16)</f>
        <v>103880.90000000001</v>
      </c>
      <c r="L18" s="30"/>
    </row>
    <row r="19" spans="4:12" ht="12.75">
      <c r="D19" s="12" t="s">
        <v>34</v>
      </c>
      <c r="G19" s="18">
        <f>DSUM(DATABASE,6,V15:V16)</f>
        <v>6003474.999999999</v>
      </c>
      <c r="L19" s="30"/>
    </row>
    <row r="20" spans="4:12" ht="12.75">
      <c r="D20" s="12" t="s">
        <v>38</v>
      </c>
      <c r="G20" s="18">
        <f>DSUM(DATABASE,7,W15:W16)</f>
        <v>3507138.7299999986</v>
      </c>
      <c r="L20" s="30"/>
    </row>
    <row r="21" spans="4:12" ht="12.75">
      <c r="D21" s="12" t="s">
        <v>35</v>
      </c>
      <c r="E21" s="22"/>
      <c r="F21" s="22"/>
      <c r="G21" s="18">
        <f>+G19-G20</f>
        <v>2496336.2700000005</v>
      </c>
      <c r="L21" s="30"/>
    </row>
    <row r="22" spans="4:12" ht="12.75">
      <c r="D22" s="12" t="s">
        <v>44</v>
      </c>
      <c r="E22" s="22"/>
      <c r="F22" s="22"/>
      <c r="G22" s="45">
        <f>+G20/G19</f>
        <v>0.5841847813141554</v>
      </c>
      <c r="L22" s="30"/>
    </row>
    <row r="23" spans="4:12" ht="12.75">
      <c r="D23" s="12" t="s">
        <v>40</v>
      </c>
      <c r="E23" s="22"/>
      <c r="F23" s="22"/>
      <c r="G23" s="59">
        <v>41682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2.887238644556597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74</v>
      </c>
      <c r="F31" s="1">
        <v>1109.2</v>
      </c>
      <c r="G31" s="37">
        <v>25364.5</v>
      </c>
      <c r="H31" s="37">
        <v>2536.45</v>
      </c>
      <c r="I31" s="47">
        <v>40963</v>
      </c>
      <c r="J31" s="47">
        <v>41455</v>
      </c>
      <c r="K31" s="47">
        <v>41455</v>
      </c>
      <c r="L31" s="30">
        <v>-227</v>
      </c>
      <c r="M31" s="67" t="s">
        <v>53</v>
      </c>
      <c r="N31" s="48">
        <v>492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114</v>
      </c>
      <c r="F32" s="1">
        <v>880.4</v>
      </c>
      <c r="G32" s="37">
        <v>56500.3</v>
      </c>
      <c r="H32" s="37">
        <v>5650.03</v>
      </c>
      <c r="I32" s="47">
        <v>40465</v>
      </c>
      <c r="J32" s="47">
        <v>41820</v>
      </c>
      <c r="K32" s="47">
        <v>41820</v>
      </c>
      <c r="L32" s="30">
        <v>138</v>
      </c>
      <c r="M32" s="67" t="s">
        <v>56</v>
      </c>
      <c r="N32" s="48">
        <v>1355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157</v>
      </c>
      <c r="F33" s="1">
        <v>1618.4</v>
      </c>
      <c r="G33" s="37">
        <v>82620.05</v>
      </c>
      <c r="H33" s="37">
        <v>82620.05</v>
      </c>
      <c r="I33" s="47">
        <v>40584</v>
      </c>
      <c r="J33" s="47">
        <v>41820</v>
      </c>
      <c r="K33" s="47">
        <v>41820</v>
      </c>
      <c r="L33" s="30">
        <v>138</v>
      </c>
      <c r="M33" s="67" t="s">
        <v>59</v>
      </c>
      <c r="N33" s="48">
        <v>1236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</v>
      </c>
      <c r="F34" s="1">
        <v>237.8</v>
      </c>
      <c r="G34" s="37">
        <v>3822.6</v>
      </c>
      <c r="H34" s="37">
        <v>3822.6</v>
      </c>
      <c r="I34" s="47">
        <v>41477</v>
      </c>
      <c r="J34" s="47">
        <v>41820</v>
      </c>
      <c r="K34" s="47">
        <v>41820</v>
      </c>
      <c r="L34" s="30">
        <v>138</v>
      </c>
      <c r="M34" s="67" t="s">
        <v>62</v>
      </c>
      <c r="N34" s="48">
        <v>343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132</v>
      </c>
      <c r="F35" s="1">
        <v>2237.4</v>
      </c>
      <c r="G35" s="37">
        <v>92881.09</v>
      </c>
      <c r="H35" s="37">
        <v>92881.09</v>
      </c>
      <c r="I35" s="47">
        <v>40242</v>
      </c>
      <c r="J35" s="47">
        <v>41455</v>
      </c>
      <c r="K35" s="47">
        <v>41820</v>
      </c>
      <c r="L35" s="30">
        <v>138</v>
      </c>
      <c r="M35" s="67" t="s">
        <v>65</v>
      </c>
      <c r="N35" s="48">
        <v>1578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67</v>
      </c>
      <c r="D36" s="46" t="s">
        <v>68</v>
      </c>
      <c r="E36" s="1">
        <v>49</v>
      </c>
      <c r="F36" s="1">
        <v>614</v>
      </c>
      <c r="G36" s="37">
        <v>16252.44</v>
      </c>
      <c r="H36" s="37">
        <v>16252.44</v>
      </c>
      <c r="I36" s="47">
        <v>40284</v>
      </c>
      <c r="J36" s="47">
        <v>41455</v>
      </c>
      <c r="K36" s="47">
        <v>41820</v>
      </c>
      <c r="L36" s="30">
        <v>138</v>
      </c>
      <c r="M36" s="67" t="s">
        <v>69</v>
      </c>
      <c r="N36" s="48">
        <v>1536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167</v>
      </c>
      <c r="F37" s="1">
        <v>2674</v>
      </c>
      <c r="G37" s="37">
        <v>109749.53</v>
      </c>
      <c r="H37" s="37">
        <v>109749.53</v>
      </c>
      <c r="I37" s="47">
        <v>40672</v>
      </c>
      <c r="J37" s="47">
        <v>41820</v>
      </c>
      <c r="K37" s="47">
        <v>41820</v>
      </c>
      <c r="L37" s="30">
        <v>138</v>
      </c>
      <c r="M37" s="67" t="s">
        <v>72</v>
      </c>
      <c r="N37" s="48">
        <v>1148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136</v>
      </c>
      <c r="F38" s="1">
        <v>2007</v>
      </c>
      <c r="G38" s="37">
        <v>20818.47</v>
      </c>
      <c r="H38" s="37">
        <v>2081.85</v>
      </c>
      <c r="I38" s="47">
        <v>40541</v>
      </c>
      <c r="J38" s="47">
        <v>41820</v>
      </c>
      <c r="K38" s="47">
        <v>41820</v>
      </c>
      <c r="L38" s="30">
        <v>138</v>
      </c>
      <c r="M38" s="67" t="s">
        <v>72</v>
      </c>
      <c r="N38" s="48">
        <v>1279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75</v>
      </c>
      <c r="F39" s="1">
        <v>925.2</v>
      </c>
      <c r="G39" s="37">
        <v>38928.32</v>
      </c>
      <c r="H39" s="37">
        <v>17518</v>
      </c>
      <c r="I39" s="47">
        <v>40708</v>
      </c>
      <c r="J39" s="47">
        <v>41820</v>
      </c>
      <c r="K39" s="47">
        <v>41820</v>
      </c>
      <c r="L39" s="30">
        <v>138</v>
      </c>
      <c r="M39" s="67" t="s">
        <v>65</v>
      </c>
      <c r="N39" s="48">
        <v>1112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59</v>
      </c>
      <c r="F40" s="1">
        <v>444</v>
      </c>
      <c r="G40" s="37">
        <v>16518.39</v>
      </c>
      <c r="H40" s="37">
        <v>2359.77</v>
      </c>
      <c r="I40" s="47">
        <v>40969</v>
      </c>
      <c r="J40" s="47">
        <v>41455</v>
      </c>
      <c r="K40" s="47">
        <v>41820</v>
      </c>
      <c r="L40" s="30">
        <v>138</v>
      </c>
      <c r="M40" s="67" t="s">
        <v>79</v>
      </c>
      <c r="N40" s="48">
        <v>851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85</v>
      </c>
      <c r="F41" s="1">
        <v>1045.2</v>
      </c>
      <c r="G41" s="37">
        <v>49109.1</v>
      </c>
      <c r="H41" s="37">
        <v>29956.55</v>
      </c>
      <c r="I41" s="47">
        <v>40715</v>
      </c>
      <c r="J41" s="47">
        <v>41820</v>
      </c>
      <c r="K41" s="47">
        <v>41820</v>
      </c>
      <c r="L41" s="5">
        <v>138</v>
      </c>
      <c r="M41" s="46" t="s">
        <v>59</v>
      </c>
      <c r="N41" s="2">
        <v>1105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80</v>
      </c>
      <c r="F42" s="1">
        <v>1439</v>
      </c>
      <c r="G42" s="37">
        <v>94809.37</v>
      </c>
      <c r="H42" s="37">
        <v>49463.75</v>
      </c>
      <c r="I42" s="47">
        <v>40963</v>
      </c>
      <c r="J42" s="47">
        <v>41455</v>
      </c>
      <c r="K42" s="47">
        <v>41820</v>
      </c>
      <c r="L42" s="30">
        <v>138</v>
      </c>
      <c r="M42" s="67" t="s">
        <v>79</v>
      </c>
      <c r="N42" s="48">
        <v>857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221</v>
      </c>
      <c r="F43" s="1">
        <v>1239.8</v>
      </c>
      <c r="G43" s="37">
        <v>58859.53</v>
      </c>
      <c r="H43" s="37">
        <v>58859.53</v>
      </c>
      <c r="I43" s="47">
        <v>40233</v>
      </c>
      <c r="J43" s="47">
        <v>41455</v>
      </c>
      <c r="K43" s="47">
        <v>41820</v>
      </c>
      <c r="L43" s="30">
        <v>138</v>
      </c>
      <c r="M43" s="67" t="s">
        <v>86</v>
      </c>
      <c r="N43" s="48">
        <v>1587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80</v>
      </c>
      <c r="F44" s="1">
        <v>731.7</v>
      </c>
      <c r="G44" s="37">
        <v>55542.81</v>
      </c>
      <c r="H44" s="37">
        <v>36658.25</v>
      </c>
      <c r="I44" s="47">
        <v>40456</v>
      </c>
      <c r="J44" s="47">
        <v>41820</v>
      </c>
      <c r="K44" s="47">
        <v>41820</v>
      </c>
      <c r="L44" s="30">
        <v>138</v>
      </c>
      <c r="M44" s="67" t="s">
        <v>89</v>
      </c>
      <c r="N44" s="48">
        <v>1364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70</v>
      </c>
      <c r="F45" s="1">
        <v>430.8</v>
      </c>
      <c r="G45" s="37">
        <v>20686</v>
      </c>
      <c r="H45" s="37">
        <v>2068.6</v>
      </c>
      <c r="I45" s="47">
        <v>40834</v>
      </c>
      <c r="J45" s="47">
        <v>41820</v>
      </c>
      <c r="K45" s="47">
        <v>41820</v>
      </c>
      <c r="L45" s="30">
        <v>138</v>
      </c>
      <c r="M45" s="67" t="s">
        <v>62</v>
      </c>
      <c r="N45" s="48">
        <v>986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11</v>
      </c>
      <c r="F46" s="1">
        <v>216</v>
      </c>
      <c r="G46" s="37">
        <v>5151.38</v>
      </c>
      <c r="H46" s="37">
        <v>5151.38</v>
      </c>
      <c r="I46" s="47">
        <v>41169</v>
      </c>
      <c r="J46" s="47">
        <v>41820</v>
      </c>
      <c r="K46" s="47">
        <v>41820</v>
      </c>
      <c r="L46" s="30">
        <v>138</v>
      </c>
      <c r="M46" s="67" t="s">
        <v>59</v>
      </c>
      <c r="N46" s="48">
        <v>651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167</v>
      </c>
      <c r="F47" s="1">
        <v>1761</v>
      </c>
      <c r="G47" s="37">
        <v>50780.3</v>
      </c>
      <c r="H47" s="37">
        <v>50780.3</v>
      </c>
      <c r="I47" s="47">
        <v>40141</v>
      </c>
      <c r="J47" s="47">
        <v>41455</v>
      </c>
      <c r="K47" s="47">
        <v>41820</v>
      </c>
      <c r="L47" s="30">
        <v>138</v>
      </c>
      <c r="M47" s="67" t="s">
        <v>96</v>
      </c>
      <c r="N47" s="48">
        <v>1679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108</v>
      </c>
      <c r="F48" s="1">
        <v>1561</v>
      </c>
      <c r="G48" s="37">
        <v>73140.1</v>
      </c>
      <c r="H48" s="37">
        <v>7314.01</v>
      </c>
      <c r="I48" s="47">
        <v>40715</v>
      </c>
      <c r="J48" s="47">
        <v>41820</v>
      </c>
      <c r="K48" s="47">
        <v>41820</v>
      </c>
      <c r="L48" s="30">
        <v>138</v>
      </c>
      <c r="M48" s="67" t="s">
        <v>59</v>
      </c>
      <c r="N48" s="48">
        <v>1105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50</v>
      </c>
      <c r="F49" s="1">
        <v>302</v>
      </c>
      <c r="G49" s="37">
        <v>8475.13</v>
      </c>
      <c r="H49" s="37">
        <v>847.51</v>
      </c>
      <c r="I49" s="47">
        <v>41257</v>
      </c>
      <c r="J49" s="47">
        <v>41820</v>
      </c>
      <c r="K49" s="47">
        <v>41820</v>
      </c>
      <c r="L49" s="30">
        <v>138</v>
      </c>
      <c r="M49" s="67" t="s">
        <v>59</v>
      </c>
      <c r="N49" s="48">
        <v>563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196</v>
      </c>
      <c r="F50" s="1">
        <v>3153.4</v>
      </c>
      <c r="G50" s="37">
        <v>86695.91</v>
      </c>
      <c r="H50" s="37">
        <v>86695.91</v>
      </c>
      <c r="I50" s="47">
        <v>40914</v>
      </c>
      <c r="J50" s="47">
        <v>41820</v>
      </c>
      <c r="K50" s="47">
        <v>41820</v>
      </c>
      <c r="L50" s="30">
        <v>138</v>
      </c>
      <c r="M50" s="67" t="s">
        <v>103</v>
      </c>
      <c r="N50" s="48">
        <v>906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56</v>
      </c>
      <c r="F51" s="1">
        <v>1041.4</v>
      </c>
      <c r="G51" s="37">
        <v>24910.34</v>
      </c>
      <c r="H51" s="37">
        <v>2491.03</v>
      </c>
      <c r="I51" s="47">
        <v>41170</v>
      </c>
      <c r="J51" s="47">
        <v>41820</v>
      </c>
      <c r="K51" s="47">
        <v>41820</v>
      </c>
      <c r="L51" s="30">
        <v>138</v>
      </c>
      <c r="M51" s="67" t="s">
        <v>65</v>
      </c>
      <c r="N51" s="48">
        <v>650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99</v>
      </c>
      <c r="F52" s="1">
        <v>861.7</v>
      </c>
      <c r="G52" s="37">
        <v>93882.13</v>
      </c>
      <c r="H52" s="37">
        <v>93882.13</v>
      </c>
      <c r="I52" s="47">
        <v>40675</v>
      </c>
      <c r="J52" s="47">
        <v>41455</v>
      </c>
      <c r="K52" s="47">
        <v>41820</v>
      </c>
      <c r="L52" s="30">
        <v>138</v>
      </c>
      <c r="M52" s="67" t="s">
        <v>59</v>
      </c>
      <c r="N52" s="48">
        <v>1145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180</v>
      </c>
      <c r="F53" s="1">
        <v>1183.8</v>
      </c>
      <c r="G53" s="37">
        <v>118975.65</v>
      </c>
      <c r="H53" s="37">
        <v>118975.65</v>
      </c>
      <c r="I53" s="47">
        <v>40456</v>
      </c>
      <c r="J53" s="47">
        <v>41820</v>
      </c>
      <c r="K53" s="47">
        <v>41820</v>
      </c>
      <c r="L53" s="30">
        <v>138</v>
      </c>
      <c r="M53" s="67" t="s">
        <v>89</v>
      </c>
      <c r="N53" s="48">
        <v>1364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89</v>
      </c>
      <c r="F54" s="1">
        <v>709.2</v>
      </c>
      <c r="G54" s="37">
        <v>45905.35</v>
      </c>
      <c r="H54" s="37">
        <v>45905.35</v>
      </c>
      <c r="I54" s="47">
        <v>40715</v>
      </c>
      <c r="J54" s="47">
        <v>41820</v>
      </c>
      <c r="K54" s="47">
        <v>41820</v>
      </c>
      <c r="L54" s="30">
        <v>138</v>
      </c>
      <c r="M54" s="67" t="s">
        <v>59</v>
      </c>
      <c r="N54" s="48">
        <v>1105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268</v>
      </c>
      <c r="F55" s="1">
        <v>3077.8</v>
      </c>
      <c r="G55" s="37">
        <v>303038.06</v>
      </c>
      <c r="H55" s="37">
        <v>245941.88</v>
      </c>
      <c r="I55" s="47">
        <v>40926</v>
      </c>
      <c r="J55" s="47">
        <v>41820</v>
      </c>
      <c r="K55" s="47">
        <v>41820</v>
      </c>
      <c r="L55" s="30">
        <v>138</v>
      </c>
      <c r="M55" s="67" t="s">
        <v>114</v>
      </c>
      <c r="N55" s="48">
        <v>894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198</v>
      </c>
      <c r="F56" s="1">
        <v>1765.6</v>
      </c>
      <c r="G56" s="37">
        <v>139681.56</v>
      </c>
      <c r="H56" s="37">
        <v>139681.56</v>
      </c>
      <c r="I56" s="47">
        <v>40235</v>
      </c>
      <c r="J56" s="47">
        <v>41455</v>
      </c>
      <c r="K56" s="47">
        <v>41820</v>
      </c>
      <c r="L56" s="30">
        <v>138</v>
      </c>
      <c r="M56" s="67" t="s">
        <v>56</v>
      </c>
      <c r="N56" s="48">
        <v>1585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67</v>
      </c>
      <c r="D57" s="2" t="s">
        <v>118</v>
      </c>
      <c r="E57" s="1">
        <v>250</v>
      </c>
      <c r="F57" s="1">
        <v>2013.8</v>
      </c>
      <c r="G57" s="37">
        <v>174366.8</v>
      </c>
      <c r="H57" s="37">
        <v>174366.8</v>
      </c>
      <c r="I57" s="47">
        <v>40527</v>
      </c>
      <c r="J57" s="47">
        <v>41820</v>
      </c>
      <c r="K57" s="47">
        <v>41820</v>
      </c>
      <c r="L57" s="30">
        <v>138</v>
      </c>
      <c r="M57" s="67" t="s">
        <v>119</v>
      </c>
      <c r="N57" s="48">
        <v>1293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162</v>
      </c>
      <c r="F58" s="1">
        <v>1750.4</v>
      </c>
      <c r="G58" s="37">
        <v>93531.39</v>
      </c>
      <c r="H58" s="37">
        <v>93531.39</v>
      </c>
      <c r="I58" s="47">
        <v>40834</v>
      </c>
      <c r="J58" s="47">
        <v>41820</v>
      </c>
      <c r="K58" s="47">
        <v>41820</v>
      </c>
      <c r="L58" s="30">
        <v>138</v>
      </c>
      <c r="M58" s="67" t="s">
        <v>59</v>
      </c>
      <c r="N58" s="48">
        <v>986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51</v>
      </c>
      <c r="F59" s="1">
        <v>226</v>
      </c>
      <c r="G59" s="37">
        <v>10114.23</v>
      </c>
      <c r="H59" s="37">
        <v>10114.23</v>
      </c>
      <c r="I59" s="47">
        <v>40967</v>
      </c>
      <c r="J59" s="47">
        <v>41455</v>
      </c>
      <c r="K59" s="47">
        <v>41820</v>
      </c>
      <c r="L59" s="30">
        <v>138</v>
      </c>
      <c r="M59" s="67" t="s">
        <v>62</v>
      </c>
      <c r="N59" s="48">
        <v>853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108</v>
      </c>
      <c r="F60" s="1">
        <v>1641.6</v>
      </c>
      <c r="G60" s="37">
        <v>41524.94</v>
      </c>
      <c r="H60" s="37">
        <v>41524.94</v>
      </c>
      <c r="I60" s="47">
        <v>41089</v>
      </c>
      <c r="J60" s="47">
        <v>41820</v>
      </c>
      <c r="K60" s="47">
        <v>41820</v>
      </c>
      <c r="L60" s="30">
        <v>138</v>
      </c>
      <c r="M60" s="67" t="s">
        <v>59</v>
      </c>
      <c r="N60" s="48">
        <v>731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88</v>
      </c>
      <c r="F61" s="1">
        <v>1379.8</v>
      </c>
      <c r="G61" s="37">
        <v>38219.6</v>
      </c>
      <c r="H61" s="37">
        <v>38219.6</v>
      </c>
      <c r="I61" s="47">
        <v>40546</v>
      </c>
      <c r="J61" s="47">
        <v>41820</v>
      </c>
      <c r="K61" s="47">
        <v>41820</v>
      </c>
      <c r="L61" s="30">
        <v>138</v>
      </c>
      <c r="M61" s="67" t="s">
        <v>103</v>
      </c>
      <c r="N61" s="48">
        <v>1274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141</v>
      </c>
      <c r="F62" s="1">
        <v>2103.8</v>
      </c>
      <c r="G62" s="37">
        <v>30645.8</v>
      </c>
      <c r="H62" s="37">
        <v>18693.94</v>
      </c>
      <c r="I62" s="47">
        <v>41046</v>
      </c>
      <c r="J62" s="47">
        <v>41820</v>
      </c>
      <c r="K62" s="47">
        <v>41820</v>
      </c>
      <c r="L62" s="30">
        <v>138</v>
      </c>
      <c r="M62" s="67" t="s">
        <v>130</v>
      </c>
      <c r="N62" s="48">
        <v>774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7</v>
      </c>
      <c r="F63" s="1">
        <v>49.6</v>
      </c>
      <c r="G63" s="37">
        <v>743.15</v>
      </c>
      <c r="H63" s="37">
        <v>74.32</v>
      </c>
      <c r="I63" s="47">
        <v>41332</v>
      </c>
      <c r="J63" s="47">
        <v>41820</v>
      </c>
      <c r="K63" s="47">
        <v>41820</v>
      </c>
      <c r="L63" s="30">
        <v>138</v>
      </c>
      <c r="M63" s="67" t="s">
        <v>133</v>
      </c>
      <c r="N63" s="48">
        <v>488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37</v>
      </c>
      <c r="F64" s="1">
        <v>648.4</v>
      </c>
      <c r="G64" s="37">
        <v>16311.65</v>
      </c>
      <c r="H64" s="37">
        <v>1631.17</v>
      </c>
      <c r="I64" s="47">
        <v>41337</v>
      </c>
      <c r="J64" s="47">
        <v>42185</v>
      </c>
      <c r="K64" s="47">
        <v>42185</v>
      </c>
      <c r="L64" s="30">
        <v>503</v>
      </c>
      <c r="M64" s="67" t="s">
        <v>62</v>
      </c>
      <c r="N64" s="48">
        <v>848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17</v>
      </c>
      <c r="F65" s="1">
        <v>304.6</v>
      </c>
      <c r="G65" s="37">
        <v>5587</v>
      </c>
      <c r="H65" s="37">
        <v>558.7</v>
      </c>
      <c r="I65" s="47">
        <v>41465</v>
      </c>
      <c r="J65" s="47">
        <v>42185</v>
      </c>
      <c r="K65" s="47">
        <v>42185</v>
      </c>
      <c r="L65" s="30">
        <v>503</v>
      </c>
      <c r="M65" s="67" t="s">
        <v>62</v>
      </c>
      <c r="N65" s="48">
        <v>720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169</v>
      </c>
      <c r="F66" s="1">
        <v>845.6</v>
      </c>
      <c r="G66" s="37">
        <v>57659.85</v>
      </c>
      <c r="H66" s="37">
        <v>12109.19</v>
      </c>
      <c r="I66" s="47">
        <v>40960</v>
      </c>
      <c r="J66" s="47">
        <v>42185</v>
      </c>
      <c r="K66" s="47">
        <v>42185</v>
      </c>
      <c r="L66" s="30">
        <v>503</v>
      </c>
      <c r="M66" s="67" t="s">
        <v>65</v>
      </c>
      <c r="N66" s="48">
        <v>1225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89</v>
      </c>
      <c r="F67" s="1">
        <v>1089</v>
      </c>
      <c r="G67" s="37">
        <v>47330.3</v>
      </c>
      <c r="H67" s="37">
        <v>4733.03</v>
      </c>
      <c r="I67" s="47">
        <v>40834</v>
      </c>
      <c r="J67" s="47">
        <v>42185</v>
      </c>
      <c r="K67" s="47">
        <v>42185</v>
      </c>
      <c r="L67" s="30">
        <v>503</v>
      </c>
      <c r="M67" s="67" t="s">
        <v>142</v>
      </c>
      <c r="N67" s="48">
        <v>1351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171</v>
      </c>
      <c r="F68" s="1">
        <v>1941.4</v>
      </c>
      <c r="G68" s="37">
        <v>35890.98</v>
      </c>
      <c r="H68" s="37">
        <v>3589.1</v>
      </c>
      <c r="I68" s="47">
        <v>41169</v>
      </c>
      <c r="J68" s="47">
        <v>42185</v>
      </c>
      <c r="K68" s="47">
        <v>42185</v>
      </c>
      <c r="L68" s="30">
        <v>503</v>
      </c>
      <c r="M68" s="67" t="s">
        <v>59</v>
      </c>
      <c r="N68" s="48">
        <v>1016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89</v>
      </c>
      <c r="F69" s="1">
        <v>1097.4</v>
      </c>
      <c r="G69" s="37">
        <v>49318.98</v>
      </c>
      <c r="H69" s="37">
        <v>4931.9</v>
      </c>
      <c r="I69" s="47">
        <v>41422</v>
      </c>
      <c r="J69" s="47">
        <v>42185</v>
      </c>
      <c r="K69" s="47">
        <v>42185</v>
      </c>
      <c r="L69" s="30">
        <v>503</v>
      </c>
      <c r="M69" s="67" t="s">
        <v>65</v>
      </c>
      <c r="N69" s="48">
        <v>763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118</v>
      </c>
      <c r="F70" s="1">
        <v>1295.8</v>
      </c>
      <c r="G70" s="37">
        <v>37199.7</v>
      </c>
      <c r="H70" s="37">
        <v>3719.97</v>
      </c>
      <c r="I70" s="47">
        <v>40963</v>
      </c>
      <c r="J70" s="47">
        <v>41455</v>
      </c>
      <c r="K70" s="47">
        <v>42185</v>
      </c>
      <c r="L70" s="30">
        <v>503</v>
      </c>
      <c r="M70" s="67" t="s">
        <v>72</v>
      </c>
      <c r="N70" s="48">
        <v>1222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13.5</v>
      </c>
      <c r="F71" s="1">
        <v>208</v>
      </c>
      <c r="G71" s="37">
        <v>1742</v>
      </c>
      <c r="H71" s="37">
        <v>1742</v>
      </c>
      <c r="I71" s="47">
        <v>41393</v>
      </c>
      <c r="J71" s="47">
        <v>42185</v>
      </c>
      <c r="K71" s="47">
        <v>42185</v>
      </c>
      <c r="L71" s="30">
        <v>503</v>
      </c>
      <c r="M71" s="67" t="s">
        <v>103</v>
      </c>
      <c r="N71" s="48">
        <v>792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242</v>
      </c>
      <c r="F72" s="1">
        <v>2086.6</v>
      </c>
      <c r="G72" s="37">
        <v>335191.04</v>
      </c>
      <c r="H72" s="37">
        <v>335191.04</v>
      </c>
      <c r="I72" s="47">
        <v>41047</v>
      </c>
      <c r="J72" s="47">
        <v>42185</v>
      </c>
      <c r="K72" s="47">
        <v>42185</v>
      </c>
      <c r="L72" s="30">
        <v>503</v>
      </c>
      <c r="M72" s="67" t="s">
        <v>153</v>
      </c>
      <c r="N72" s="48">
        <v>1138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191</v>
      </c>
      <c r="F73" s="1">
        <v>2995.2</v>
      </c>
      <c r="G73" s="37">
        <v>77176.55</v>
      </c>
      <c r="H73" s="37">
        <v>66371.83</v>
      </c>
      <c r="I73" s="47">
        <v>41211</v>
      </c>
      <c r="J73" s="47">
        <v>42185</v>
      </c>
      <c r="K73" s="47">
        <v>42185</v>
      </c>
      <c r="L73" s="30">
        <v>503</v>
      </c>
      <c r="M73" s="67" t="s">
        <v>86</v>
      </c>
      <c r="N73" s="48">
        <v>974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123</v>
      </c>
      <c r="F74" s="1">
        <v>2112.9</v>
      </c>
      <c r="G74" s="37">
        <v>86726.55</v>
      </c>
      <c r="H74" s="37">
        <v>86726.55</v>
      </c>
      <c r="I74" s="47">
        <v>41436</v>
      </c>
      <c r="J74" s="47">
        <v>42185</v>
      </c>
      <c r="K74" s="47">
        <v>42185</v>
      </c>
      <c r="L74" s="30">
        <v>503</v>
      </c>
      <c r="M74" s="67" t="s">
        <v>65</v>
      </c>
      <c r="N74" s="48">
        <v>749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45</v>
      </c>
      <c r="F75" s="1">
        <v>735.4</v>
      </c>
      <c r="G75" s="37">
        <v>14167</v>
      </c>
      <c r="H75" s="37">
        <v>1416.7</v>
      </c>
      <c r="I75" s="47">
        <v>41655</v>
      </c>
      <c r="J75" s="47">
        <v>42185</v>
      </c>
      <c r="K75" s="47">
        <v>42185</v>
      </c>
      <c r="L75" s="30">
        <v>503</v>
      </c>
      <c r="M75" s="67" t="s">
        <v>89</v>
      </c>
      <c r="N75" s="48">
        <v>530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65</v>
      </c>
      <c r="F76" s="1">
        <v>1111</v>
      </c>
      <c r="G76" s="37">
        <v>20830.05</v>
      </c>
      <c r="H76" s="37">
        <v>2291.3</v>
      </c>
      <c r="I76" s="47">
        <v>40960</v>
      </c>
      <c r="J76" s="47">
        <v>42185</v>
      </c>
      <c r="K76" s="47">
        <v>42185</v>
      </c>
      <c r="L76" s="30">
        <v>503</v>
      </c>
      <c r="M76" s="67" t="s">
        <v>162</v>
      </c>
      <c r="N76" s="48">
        <v>1225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70</v>
      </c>
      <c r="F77" s="1">
        <v>733.4</v>
      </c>
      <c r="G77" s="37">
        <v>45299.55</v>
      </c>
      <c r="H77" s="37">
        <v>4529.96</v>
      </c>
      <c r="I77" s="47">
        <v>41348</v>
      </c>
      <c r="J77" s="47">
        <v>42185</v>
      </c>
      <c r="K77" s="47">
        <v>42185</v>
      </c>
      <c r="L77" s="30">
        <v>503</v>
      </c>
      <c r="M77" s="67" t="s">
        <v>114</v>
      </c>
      <c r="N77" s="48">
        <v>837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24</v>
      </c>
      <c r="F78" s="1">
        <v>384</v>
      </c>
      <c r="G78" s="37">
        <v>6249</v>
      </c>
      <c r="H78" s="37">
        <v>6249</v>
      </c>
      <c r="I78" s="47">
        <v>41390</v>
      </c>
      <c r="J78" s="47">
        <v>42185</v>
      </c>
      <c r="K78" s="47">
        <v>42185</v>
      </c>
      <c r="L78" s="30">
        <v>503</v>
      </c>
      <c r="M78" s="67" t="s">
        <v>79</v>
      </c>
      <c r="N78" s="48">
        <v>795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70</v>
      </c>
      <c r="F79" s="1">
        <v>461.4</v>
      </c>
      <c r="G79" s="37">
        <v>60141.2</v>
      </c>
      <c r="H79" s="37">
        <v>60141.2</v>
      </c>
      <c r="I79" s="47">
        <v>41397</v>
      </c>
      <c r="J79" s="47">
        <v>42185</v>
      </c>
      <c r="K79" s="47">
        <v>42185</v>
      </c>
      <c r="L79" s="30">
        <v>503</v>
      </c>
      <c r="M79" s="67" t="s">
        <v>79</v>
      </c>
      <c r="N79" s="48">
        <v>788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55</v>
      </c>
      <c r="F80" s="1">
        <v>366.8</v>
      </c>
      <c r="G80" s="37">
        <v>10635.5</v>
      </c>
      <c r="H80" s="37">
        <v>1063.55</v>
      </c>
      <c r="I80" s="47">
        <v>41522</v>
      </c>
      <c r="J80" s="47">
        <v>42185</v>
      </c>
      <c r="K80" s="47">
        <v>42185</v>
      </c>
      <c r="L80" s="30">
        <v>503</v>
      </c>
      <c r="M80" s="67" t="s">
        <v>72</v>
      </c>
      <c r="N80" s="48">
        <v>663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44</v>
      </c>
      <c r="F81" s="1">
        <v>1467.2</v>
      </c>
      <c r="G81" s="37">
        <v>40323.42</v>
      </c>
      <c r="H81" s="37">
        <v>4032.34</v>
      </c>
      <c r="I81" s="47">
        <v>41611</v>
      </c>
      <c r="J81" s="47">
        <v>42185</v>
      </c>
      <c r="K81" s="47">
        <v>42185</v>
      </c>
      <c r="L81" s="30">
        <v>503</v>
      </c>
      <c r="M81" s="67" t="s">
        <v>173</v>
      </c>
      <c r="N81" s="48">
        <v>574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129</v>
      </c>
      <c r="F82" s="1">
        <v>1519.2</v>
      </c>
      <c r="G82" s="37">
        <v>71473.53</v>
      </c>
      <c r="H82" s="37">
        <v>7147.35</v>
      </c>
      <c r="I82" s="47">
        <v>41572</v>
      </c>
      <c r="J82" s="47">
        <v>42551</v>
      </c>
      <c r="K82" s="47">
        <v>42551</v>
      </c>
      <c r="L82" s="30">
        <v>869</v>
      </c>
      <c r="M82" s="67" t="s">
        <v>65</v>
      </c>
      <c r="N82" s="48">
        <v>979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142</v>
      </c>
      <c r="F83" s="1">
        <v>1178.2</v>
      </c>
      <c r="G83" s="37">
        <v>145229.5</v>
      </c>
      <c r="H83" s="37">
        <v>66805.57</v>
      </c>
      <c r="I83" s="47">
        <v>41572</v>
      </c>
      <c r="J83" s="47">
        <v>42551</v>
      </c>
      <c r="K83" s="47">
        <v>42551</v>
      </c>
      <c r="L83" s="30">
        <v>869</v>
      </c>
      <c r="M83" s="67" t="s">
        <v>178</v>
      </c>
      <c r="N83" s="48">
        <v>979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111</v>
      </c>
      <c r="F84" s="1">
        <v>793</v>
      </c>
      <c r="G84" s="37">
        <v>32930.35</v>
      </c>
      <c r="H84" s="37">
        <v>3293.04</v>
      </c>
      <c r="I84" s="47">
        <v>41320</v>
      </c>
      <c r="J84" s="47">
        <v>42551</v>
      </c>
      <c r="K84" s="47">
        <v>42551</v>
      </c>
      <c r="L84" s="30">
        <v>869</v>
      </c>
      <c r="M84" s="67" t="s">
        <v>130</v>
      </c>
      <c r="N84" s="48">
        <v>1231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98</v>
      </c>
      <c r="F85" s="1">
        <v>1073.2</v>
      </c>
      <c r="G85" s="37">
        <v>152613.85</v>
      </c>
      <c r="H85" s="37">
        <v>19839.8</v>
      </c>
      <c r="I85" s="47">
        <v>41498</v>
      </c>
      <c r="J85" s="47">
        <v>42551</v>
      </c>
      <c r="K85" s="47">
        <v>42551</v>
      </c>
      <c r="L85" s="30">
        <v>869</v>
      </c>
      <c r="M85" s="67" t="s">
        <v>178</v>
      </c>
      <c r="N85" s="48">
        <v>1053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163</v>
      </c>
      <c r="F86" s="1">
        <v>1271.8</v>
      </c>
      <c r="G86" s="37">
        <v>116840.65</v>
      </c>
      <c r="H86" s="37">
        <v>82956.86</v>
      </c>
      <c r="I86" s="47">
        <v>41579</v>
      </c>
      <c r="J86" s="47">
        <v>42551</v>
      </c>
      <c r="K86" s="47">
        <v>42551</v>
      </c>
      <c r="L86" s="30">
        <v>869</v>
      </c>
      <c r="M86" s="67" t="s">
        <v>185</v>
      </c>
      <c r="N86" s="48">
        <v>972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215</v>
      </c>
      <c r="F87" s="1">
        <v>1780.2</v>
      </c>
      <c r="G87" s="37">
        <v>109645.47</v>
      </c>
      <c r="H87" s="37">
        <v>10964.55</v>
      </c>
      <c r="I87" s="47">
        <v>41177</v>
      </c>
      <c r="J87" s="47">
        <v>42551</v>
      </c>
      <c r="K87" s="47">
        <v>42551</v>
      </c>
      <c r="L87" s="30">
        <v>869</v>
      </c>
      <c r="M87" s="67" t="s">
        <v>188</v>
      </c>
      <c r="N87" s="48">
        <v>1374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140</v>
      </c>
      <c r="F88" s="1">
        <v>1474.8</v>
      </c>
      <c r="G88" s="37">
        <v>220300.09</v>
      </c>
      <c r="H88" s="37">
        <v>220300.09</v>
      </c>
      <c r="I88" s="47">
        <v>41506</v>
      </c>
      <c r="J88" s="47">
        <v>42551</v>
      </c>
      <c r="K88" s="47">
        <v>42551</v>
      </c>
      <c r="L88" s="30">
        <v>869</v>
      </c>
      <c r="M88" s="67" t="s">
        <v>185</v>
      </c>
      <c r="N88" s="48">
        <v>1045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120</v>
      </c>
      <c r="F89" s="1">
        <v>1230</v>
      </c>
      <c r="G89" s="37">
        <v>148719.78</v>
      </c>
      <c r="H89" s="37">
        <v>148719.78</v>
      </c>
      <c r="I89" s="47">
        <v>41226</v>
      </c>
      <c r="J89" s="47">
        <v>42551</v>
      </c>
      <c r="K89" s="47">
        <v>42551</v>
      </c>
      <c r="L89" s="30">
        <v>869</v>
      </c>
      <c r="M89" s="67" t="s">
        <v>178</v>
      </c>
      <c r="N89" s="48">
        <v>1325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62</v>
      </c>
      <c r="F90" s="1">
        <v>498.8</v>
      </c>
      <c r="G90" s="37">
        <v>64188.2</v>
      </c>
      <c r="H90" s="37">
        <v>64188.2</v>
      </c>
      <c r="I90" s="47">
        <v>41523</v>
      </c>
      <c r="J90" s="47">
        <v>42551</v>
      </c>
      <c r="K90" s="47">
        <v>42551</v>
      </c>
      <c r="L90" s="30">
        <v>869</v>
      </c>
      <c r="M90" s="67" t="s">
        <v>185</v>
      </c>
      <c r="N90" s="48">
        <v>1028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181</v>
      </c>
      <c r="F91" s="1">
        <v>1468.4</v>
      </c>
      <c r="G91" s="37">
        <v>133364.2</v>
      </c>
      <c r="H91" s="37">
        <v>133364.2</v>
      </c>
      <c r="I91" s="47">
        <v>41241</v>
      </c>
      <c r="J91" s="47">
        <v>42551</v>
      </c>
      <c r="K91" s="47">
        <v>42551</v>
      </c>
      <c r="L91" s="30">
        <v>869</v>
      </c>
      <c r="M91" s="67" t="s">
        <v>178</v>
      </c>
      <c r="N91" s="48">
        <v>1310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51</v>
      </c>
      <c r="D92" s="2" t="s">
        <v>198</v>
      </c>
      <c r="E92" s="1">
        <v>130</v>
      </c>
      <c r="F92" s="1">
        <v>2030.2</v>
      </c>
      <c r="G92" s="37">
        <v>38082.8</v>
      </c>
      <c r="H92" s="37">
        <v>6854.91</v>
      </c>
      <c r="I92" s="47">
        <v>41495</v>
      </c>
      <c r="J92" s="47">
        <v>42551</v>
      </c>
      <c r="K92" s="47">
        <v>42551</v>
      </c>
      <c r="L92" s="30">
        <v>869</v>
      </c>
      <c r="M92" s="67" t="s">
        <v>188</v>
      </c>
      <c r="N92" s="48">
        <v>1056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78</v>
      </c>
      <c r="F93" s="1">
        <v>999.2</v>
      </c>
      <c r="G93" s="37">
        <v>15856.9</v>
      </c>
      <c r="H93" s="37">
        <v>1585.69</v>
      </c>
      <c r="I93" s="47">
        <v>41325</v>
      </c>
      <c r="J93" s="47">
        <v>42551</v>
      </c>
      <c r="K93" s="47">
        <v>42551</v>
      </c>
      <c r="L93" s="30">
        <v>869</v>
      </c>
      <c r="M93" s="67" t="s">
        <v>59</v>
      </c>
      <c r="N93" s="48">
        <v>1226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137</v>
      </c>
      <c r="F94" s="1">
        <v>2078</v>
      </c>
      <c r="G94" s="37">
        <v>65298.6</v>
      </c>
      <c r="H94" s="37">
        <v>6529.86</v>
      </c>
      <c r="I94" s="47">
        <v>41484</v>
      </c>
      <c r="J94" s="47">
        <v>42551</v>
      </c>
      <c r="K94" s="47">
        <v>42551</v>
      </c>
      <c r="L94" s="30">
        <v>869</v>
      </c>
      <c r="M94" s="67" t="s">
        <v>103</v>
      </c>
      <c r="N94" s="48">
        <v>1067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51</v>
      </c>
      <c r="D95" s="2" t="s">
        <v>204</v>
      </c>
      <c r="E95" s="1">
        <v>104</v>
      </c>
      <c r="F95" s="1">
        <v>962</v>
      </c>
      <c r="G95" s="37">
        <v>27776.34</v>
      </c>
      <c r="H95" s="37">
        <v>2777.63</v>
      </c>
      <c r="I95" s="47">
        <v>41533</v>
      </c>
      <c r="J95" s="47">
        <v>42551</v>
      </c>
      <c r="K95" s="47">
        <v>42551</v>
      </c>
      <c r="L95" s="30">
        <v>869</v>
      </c>
      <c r="M95" s="67" t="s">
        <v>103</v>
      </c>
      <c r="N95" s="48">
        <v>1018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51</v>
      </c>
      <c r="D96" s="2" t="s">
        <v>206</v>
      </c>
      <c r="E96" s="1">
        <v>251</v>
      </c>
      <c r="F96" s="1">
        <v>2464.8</v>
      </c>
      <c r="G96" s="37">
        <v>172858.1</v>
      </c>
      <c r="H96" s="37">
        <v>48401</v>
      </c>
      <c r="I96" s="47">
        <v>41562</v>
      </c>
      <c r="J96" s="47">
        <v>42551</v>
      </c>
      <c r="K96" s="47">
        <v>42551</v>
      </c>
      <c r="L96" s="30">
        <v>869</v>
      </c>
      <c r="M96" s="67" t="s">
        <v>207</v>
      </c>
      <c r="N96" s="48">
        <v>989</v>
      </c>
      <c r="O96" s="48"/>
      <c r="P96" s="48"/>
      <c r="Q96" s="48"/>
      <c r="R96" s="48"/>
    </row>
    <row r="97" spans="2:18" s="2" customFormat="1" ht="11.25">
      <c r="B97" s="65" t="s">
        <v>208</v>
      </c>
      <c r="C97" s="65" t="s">
        <v>51</v>
      </c>
      <c r="D97" s="2" t="s">
        <v>209</v>
      </c>
      <c r="E97" s="1">
        <v>104</v>
      </c>
      <c r="F97" s="1">
        <v>1066.8</v>
      </c>
      <c r="G97" s="37">
        <v>184174.4</v>
      </c>
      <c r="H97" s="37">
        <v>184174.4</v>
      </c>
      <c r="I97" s="47">
        <v>41311</v>
      </c>
      <c r="J97" s="47">
        <v>42551</v>
      </c>
      <c r="K97" s="47">
        <v>42551</v>
      </c>
      <c r="L97" s="30">
        <v>869</v>
      </c>
      <c r="M97" s="67" t="s">
        <v>119</v>
      </c>
      <c r="N97" s="48">
        <v>1240</v>
      </c>
      <c r="O97" s="48"/>
      <c r="P97" s="48"/>
      <c r="Q97" s="48"/>
      <c r="R97" s="48"/>
    </row>
    <row r="98" spans="2:18" s="2" customFormat="1" ht="11.25">
      <c r="B98" s="65" t="s">
        <v>210</v>
      </c>
      <c r="C98" s="65" t="s">
        <v>51</v>
      </c>
      <c r="D98" s="2" t="s">
        <v>211</v>
      </c>
      <c r="E98" s="1">
        <v>166</v>
      </c>
      <c r="F98" s="1">
        <v>958.2</v>
      </c>
      <c r="G98" s="37">
        <v>63102.1</v>
      </c>
      <c r="H98" s="37">
        <v>33444.12</v>
      </c>
      <c r="I98" s="47">
        <v>41562</v>
      </c>
      <c r="J98" s="47">
        <v>42551</v>
      </c>
      <c r="K98" s="47">
        <v>42551</v>
      </c>
      <c r="L98" s="30">
        <v>869</v>
      </c>
      <c r="M98" s="67" t="s">
        <v>207</v>
      </c>
      <c r="N98" s="48">
        <v>989</v>
      </c>
      <c r="O98" s="48"/>
      <c r="P98" s="48"/>
      <c r="Q98" s="48"/>
      <c r="R98" s="48"/>
    </row>
    <row r="99" spans="2:18" s="2" customFormat="1" ht="11.25">
      <c r="B99" s="65" t="s">
        <v>212</v>
      </c>
      <c r="C99" s="65" t="s">
        <v>51</v>
      </c>
      <c r="D99" s="2" t="s">
        <v>213</v>
      </c>
      <c r="E99" s="1">
        <v>131</v>
      </c>
      <c r="F99" s="1">
        <v>2098.2</v>
      </c>
      <c r="G99" s="37">
        <v>43252.6</v>
      </c>
      <c r="H99" s="37">
        <v>4325.26</v>
      </c>
      <c r="I99" s="47">
        <v>41415</v>
      </c>
      <c r="J99" s="47">
        <v>42551</v>
      </c>
      <c r="K99" s="47">
        <v>42551</v>
      </c>
      <c r="L99" s="30">
        <v>869</v>
      </c>
      <c r="M99" s="67" t="s">
        <v>214</v>
      </c>
      <c r="N99" s="48">
        <v>1136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51</v>
      </c>
      <c r="D100" s="2" t="s">
        <v>216</v>
      </c>
      <c r="E100" s="1">
        <v>155</v>
      </c>
      <c r="F100" s="1">
        <v>2871</v>
      </c>
      <c r="G100" s="37">
        <v>54431.4</v>
      </c>
      <c r="H100" s="37">
        <v>5443.14</v>
      </c>
      <c r="I100" s="47">
        <v>41390</v>
      </c>
      <c r="J100" s="47">
        <v>42551</v>
      </c>
      <c r="K100" s="47">
        <v>42551</v>
      </c>
      <c r="L100" s="30">
        <v>869</v>
      </c>
      <c r="M100" s="67" t="s">
        <v>217</v>
      </c>
      <c r="N100" s="48">
        <v>1161</v>
      </c>
      <c r="O100" s="48"/>
      <c r="P100" s="48"/>
      <c r="Q100" s="48"/>
      <c r="R100" s="48"/>
    </row>
    <row r="101" spans="2:18" s="2" customFormat="1" ht="11.25">
      <c r="B101" s="65" t="s">
        <v>218</v>
      </c>
      <c r="C101" s="65" t="s">
        <v>51</v>
      </c>
      <c r="D101" s="2" t="s">
        <v>219</v>
      </c>
      <c r="E101" s="1">
        <v>138</v>
      </c>
      <c r="F101" s="1">
        <v>2518.8</v>
      </c>
      <c r="G101" s="37">
        <v>64262.9</v>
      </c>
      <c r="H101" s="37">
        <v>6426.29</v>
      </c>
      <c r="I101" s="47">
        <v>41450</v>
      </c>
      <c r="J101" s="47">
        <v>42551</v>
      </c>
      <c r="K101" s="47">
        <v>42551</v>
      </c>
      <c r="L101" s="30">
        <v>869</v>
      </c>
      <c r="M101" s="67" t="s">
        <v>72</v>
      </c>
      <c r="N101" s="48">
        <v>1101</v>
      </c>
      <c r="O101" s="48"/>
      <c r="P101" s="48"/>
      <c r="Q101" s="48"/>
      <c r="R101" s="48"/>
    </row>
    <row r="102" spans="2:18" s="2" customFormat="1" ht="11.25">
      <c r="B102" s="65" t="s">
        <v>220</v>
      </c>
      <c r="C102" s="65" t="s">
        <v>51</v>
      </c>
      <c r="D102" s="2" t="s">
        <v>221</v>
      </c>
      <c r="E102" s="1">
        <v>98</v>
      </c>
      <c r="F102" s="1">
        <v>1973.4</v>
      </c>
      <c r="G102" s="37">
        <v>64015.8</v>
      </c>
      <c r="H102" s="37">
        <v>6401.58</v>
      </c>
      <c r="I102" s="47">
        <v>41680</v>
      </c>
      <c r="J102" s="47">
        <v>42916</v>
      </c>
      <c r="K102" s="47">
        <v>42916</v>
      </c>
      <c r="L102" s="30">
        <v>1234</v>
      </c>
      <c r="M102" s="67" t="s">
        <v>188</v>
      </c>
      <c r="N102" s="48">
        <v>1236</v>
      </c>
      <c r="O102" s="48"/>
      <c r="P102" s="48"/>
      <c r="Q102" s="48"/>
      <c r="R102" s="48"/>
    </row>
    <row r="103" spans="2:18" s="2" customFormat="1" ht="11.25">
      <c r="B103" s="65" t="s">
        <v>222</v>
      </c>
      <c r="C103" s="65" t="s">
        <v>51</v>
      </c>
      <c r="D103" s="2" t="s">
        <v>223</v>
      </c>
      <c r="E103" s="1">
        <v>428</v>
      </c>
      <c r="F103" s="1">
        <v>3659.6</v>
      </c>
      <c r="G103" s="37">
        <v>385735.2</v>
      </c>
      <c r="H103" s="37">
        <v>65575</v>
      </c>
      <c r="I103" s="47">
        <v>41612</v>
      </c>
      <c r="J103" s="47">
        <v>42916</v>
      </c>
      <c r="K103" s="47">
        <v>42916</v>
      </c>
      <c r="L103" s="30">
        <v>1234</v>
      </c>
      <c r="M103" s="67" t="s">
        <v>178</v>
      </c>
      <c r="N103" s="48">
        <v>1304</v>
      </c>
      <c r="O103" s="48"/>
      <c r="P103" s="48"/>
      <c r="Q103" s="48"/>
      <c r="R103" s="48"/>
    </row>
    <row r="104" spans="2:18" s="2" customFormat="1" ht="11.25">
      <c r="B104" s="65" t="s">
        <v>224</v>
      </c>
      <c r="C104" s="65" t="s">
        <v>51</v>
      </c>
      <c r="D104" s="2" t="s">
        <v>225</v>
      </c>
      <c r="E104" s="1">
        <v>168</v>
      </c>
      <c r="F104" s="1">
        <v>2365.2</v>
      </c>
      <c r="G104" s="37">
        <v>48511.5</v>
      </c>
      <c r="H104" s="37">
        <v>4851.15</v>
      </c>
      <c r="I104" s="47">
        <v>41227</v>
      </c>
      <c r="J104" s="47">
        <v>42916</v>
      </c>
      <c r="K104" s="47">
        <v>42916</v>
      </c>
      <c r="L104" s="30">
        <v>1234</v>
      </c>
      <c r="M104" s="67" t="s">
        <v>86</v>
      </c>
      <c r="N104" s="48">
        <v>1689</v>
      </c>
      <c r="O104" s="48"/>
      <c r="P104" s="48"/>
      <c r="Q104" s="48"/>
      <c r="R104" s="48"/>
    </row>
    <row r="105" spans="2:18" s="2" customFormat="1" ht="11.25">
      <c r="B105" s="65" t="s">
        <v>226</v>
      </c>
      <c r="C105" s="65" t="s">
        <v>51</v>
      </c>
      <c r="D105" s="2" t="s">
        <v>227</v>
      </c>
      <c r="E105" s="1">
        <v>194</v>
      </c>
      <c r="F105" s="1">
        <v>1810.2</v>
      </c>
      <c r="G105" s="37">
        <v>149958.5</v>
      </c>
      <c r="H105" s="37">
        <v>44987.55</v>
      </c>
      <c r="I105" s="47">
        <v>41652</v>
      </c>
      <c r="J105" s="47">
        <v>42916</v>
      </c>
      <c r="K105" s="47">
        <v>42916</v>
      </c>
      <c r="L105" s="30">
        <v>1234</v>
      </c>
      <c r="M105" s="67" t="s">
        <v>178</v>
      </c>
      <c r="N105" s="48">
        <v>1264</v>
      </c>
      <c r="O105" s="48"/>
      <c r="P105" s="48"/>
      <c r="Q105" s="48"/>
      <c r="R105" s="48"/>
    </row>
    <row r="106" spans="2:18" s="2" customFormat="1" ht="11.25">
      <c r="B106" s="65" t="s">
        <v>228</v>
      </c>
      <c r="C106" s="65" t="s">
        <v>51</v>
      </c>
      <c r="D106" s="2" t="s">
        <v>229</v>
      </c>
      <c r="E106" s="1">
        <v>130</v>
      </c>
      <c r="F106" s="1">
        <v>1421.8</v>
      </c>
      <c r="G106" s="37">
        <v>400827.6</v>
      </c>
      <c r="H106" s="37">
        <v>40082.76</v>
      </c>
      <c r="I106" s="47">
        <v>41681</v>
      </c>
      <c r="J106" s="47">
        <v>42916</v>
      </c>
      <c r="K106" s="47">
        <v>42916</v>
      </c>
      <c r="L106" s="30">
        <v>1234</v>
      </c>
      <c r="M106" s="67" t="s">
        <v>119</v>
      </c>
      <c r="N106" s="48">
        <v>1235</v>
      </c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2014-02-14T01:52:17Z</dcterms:modified>
  <cp:category/>
  <cp:version/>
  <cp:contentType/>
  <cp:contentStatus/>
</cp:coreProperties>
</file>