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<sst xmlns="http://schemas.openxmlformats.org/spreadsheetml/2006/main" count="588" uniqueCount="353">
  <si>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</si>
  <si>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</si>
  <si>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</si>
  <si>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</si>
  <si>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</si>
  <si>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</si>
  <si>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</si>
  <si>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</si>
  <si>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</si>
  <si>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</si>
  <si>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</si>
  <si>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</si>
  <si>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</si>
  <si>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</si>
  <si>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</si>
  <si>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</si>
  <si>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</si>
  <si>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</si>
  <si>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</si>
  <si>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</si>
  <si>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</si>
  <si>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</si>
  <si>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</si>
  <si>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</si>
  <si>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</si>
  <si>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</si>
  <si>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</si>
  <si>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</si>
  <si>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</si>
  <si>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</si>
  <si>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</si>
  <si>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</si>
  <si>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</si>
  <si>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</si>
  <si>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</si>
  <si>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</si>
  <si>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</si>
  <si>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</si>
  <si>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</si>
  <si>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</si>
  <si>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</si>
  <si>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</si>
  <si>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</si>
  <si>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</si>
  <si>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</si>
  <si>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</si>
  <si>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</si>
  <si>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</si>
  <si>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</si>
  <si>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</si>
  <si>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630309601</t>
  </si>
  <si>
    <t>1</t>
  </si>
  <si>
    <t>IRIS ASPEN</t>
  </si>
  <si>
    <t>THORN CREEK LUMBER</t>
  </si>
  <si>
    <t>630949701</t>
  </si>
  <si>
    <t>NEGOTIATED SALE WITH GASSMAN</t>
  </si>
  <si>
    <t>632049801</t>
  </si>
  <si>
    <t>SEISMIC OAK</t>
  </si>
  <si>
    <t>JIM HARTER LOGGING</t>
  </si>
  <si>
    <t>630769801</t>
  </si>
  <si>
    <t>STONEY YOUNG ASPEN</t>
  </si>
  <si>
    <t>MUMA C.M. FOR/PRO</t>
  </si>
  <si>
    <t>632089801</t>
  </si>
  <si>
    <t>TREE FORT OAK</t>
  </si>
  <si>
    <t>MURREY FOREST PRODUCTS, INC.</t>
  </si>
  <si>
    <t>630569701</t>
  </si>
  <si>
    <t>BLUE LINE HARDWOODS</t>
  </si>
  <si>
    <t>BLAKE FOR/PRO</t>
  </si>
  <si>
    <t>630749801</t>
  </si>
  <si>
    <t>CRANBERRY MIX</t>
  </si>
  <si>
    <t>630469902</t>
  </si>
  <si>
    <t>ROUGHLINE JACKPINE</t>
  </si>
  <si>
    <t>MERRILL BROTHERS</t>
  </si>
  <si>
    <t>630059801</t>
  </si>
  <si>
    <t>TURNERVILLE ASPEN</t>
  </si>
  <si>
    <t>CORLEW FOR/PRO</t>
  </si>
  <si>
    <t>630299901</t>
  </si>
  <si>
    <t>137 CEDAR</t>
  </si>
  <si>
    <t>HOLMES LOGGING</t>
  </si>
  <si>
    <t>630579901</t>
  </si>
  <si>
    <t>BUCK SNORT HARDWOODS</t>
  </si>
  <si>
    <t>JOHN DOYLE</t>
  </si>
  <si>
    <t>630439901</t>
  </si>
  <si>
    <t>GODZILLA ASPEN</t>
  </si>
  <si>
    <t>ROTHING FOR/PRO</t>
  </si>
  <si>
    <t>630459901</t>
  </si>
  <si>
    <t>LEANING OAK ASPEN</t>
  </si>
  <si>
    <t>630229901</t>
  </si>
  <si>
    <t>MCVETY ASPEN</t>
  </si>
  <si>
    <t>630030001</t>
  </si>
  <si>
    <t>N.W. CEDAR</t>
  </si>
  <si>
    <t>630429901</t>
  </si>
  <si>
    <t>OAK SQUARES</t>
  </si>
  <si>
    <t>GENTZ FOR/PRO</t>
  </si>
  <si>
    <t>630399801</t>
  </si>
  <si>
    <t>PHELPS HARDWOODS</t>
  </si>
  <si>
    <t>S.D. WARREN</t>
  </si>
  <si>
    <t>630209901</t>
  </si>
  <si>
    <t>RED 15 SALVAGE</t>
  </si>
  <si>
    <t>DAVID D. HYPES</t>
  </si>
  <si>
    <t>630219901</t>
  </si>
  <si>
    <t>RED 16 SALVAGE</t>
  </si>
  <si>
    <t>630319901</t>
  </si>
  <si>
    <t>RED TAIL JACK</t>
  </si>
  <si>
    <t>SHAWN MUMA</t>
  </si>
  <si>
    <t>632159801</t>
  </si>
  <si>
    <t>SUNRISE LAKE HDWDS.</t>
  </si>
  <si>
    <t>WEYERHAEUSER COMPANY</t>
  </si>
  <si>
    <t>630749901</t>
  </si>
  <si>
    <t>3 AMIGOS JACK PINE</t>
  </si>
  <si>
    <t>630789901</t>
  </si>
  <si>
    <t>BEECHNUT BRUIN</t>
  </si>
  <si>
    <t>SHAWN MUMA LOGGING</t>
  </si>
  <si>
    <t>630859801</t>
  </si>
  <si>
    <t>BLUE LINE JACK PINE</t>
  </si>
  <si>
    <t>NORTHERN TIMBERLANDS INC</t>
  </si>
  <si>
    <t>630619901</t>
  </si>
  <si>
    <t>BUNKERHILL ASPEN</t>
  </si>
  <si>
    <t>630380102</t>
  </si>
  <si>
    <t>BURKETT SPRUCE</t>
  </si>
  <si>
    <t>BIEWER SAWMILL</t>
  </si>
  <si>
    <t>630079901</t>
  </si>
  <si>
    <t>CONTRACTOR'S EAST RED</t>
  </si>
  <si>
    <t>630089901</t>
  </si>
  <si>
    <t>CONTRACTORS NORTH BLUE</t>
  </si>
  <si>
    <t>630109901</t>
  </si>
  <si>
    <t>CONTRACTORS RIDGE HARDWOODS</t>
  </si>
  <si>
    <t>630379901</t>
  </si>
  <si>
    <t>FOUR CORNERS OAK</t>
  </si>
  <si>
    <t>630729901</t>
  </si>
  <si>
    <t>GIL OAK</t>
  </si>
  <si>
    <t>MYERS LOGGING</t>
  </si>
  <si>
    <t>630529901</t>
  </si>
  <si>
    <t>GNAT JACK</t>
  </si>
  <si>
    <t>630599901</t>
  </si>
  <si>
    <t>GO BLUE ASPEN</t>
  </si>
  <si>
    <t>FRANK FLEES</t>
  </si>
  <si>
    <t>630629901</t>
  </si>
  <si>
    <t>GO BLUE RED PINE</t>
  </si>
  <si>
    <t>630569902</t>
  </si>
  <si>
    <t>HORSE TRAIL RELEASE</t>
  </si>
  <si>
    <t>JOAN RINCK</t>
  </si>
  <si>
    <t>630679901</t>
  </si>
  <si>
    <t>LAYMEN MIX</t>
  </si>
  <si>
    <t>630649901</t>
  </si>
  <si>
    <t>M-37 PINE TRIO</t>
  </si>
  <si>
    <t>630639901</t>
  </si>
  <si>
    <t>OPENING DAY ASPEN</t>
  </si>
  <si>
    <t>630659901</t>
  </si>
  <si>
    <t>ORV JACK PINE</t>
  </si>
  <si>
    <t>630739901</t>
  </si>
  <si>
    <t>OVER THE LINE</t>
  </si>
  <si>
    <t>MID MICHIGAN LOGGING</t>
  </si>
  <si>
    <t>630480101</t>
  </si>
  <si>
    <t>PARKS CLEAN-UP</t>
  </si>
  <si>
    <t>CHRIS PARK</t>
  </si>
  <si>
    <t>630359901</t>
  </si>
  <si>
    <t>ROLLAWAY'S SHADOW HDWDS</t>
  </si>
  <si>
    <t>BRUCE BUNDY</t>
  </si>
  <si>
    <t>630779901</t>
  </si>
  <si>
    <t>ROSCO OAK</t>
  </si>
  <si>
    <t>630099901</t>
  </si>
  <si>
    <t>SHAWN'S HARDWOODS</t>
  </si>
  <si>
    <t>630499901</t>
  </si>
  <si>
    <t>SHERIDIAN LAKE</t>
  </si>
  <si>
    <t>630609901</t>
  </si>
  <si>
    <t>SKEETER ASPEN</t>
  </si>
  <si>
    <t>630489901</t>
  </si>
  <si>
    <t>STRATFORD OAK</t>
  </si>
  <si>
    <t>630699901</t>
  </si>
  <si>
    <t>THORNY ASPEN</t>
  </si>
  <si>
    <t>630559901</t>
  </si>
  <si>
    <t>VELVET RACK</t>
  </si>
  <si>
    <t>ROBERT WIEDMAN</t>
  </si>
  <si>
    <t>630470101</t>
  </si>
  <si>
    <t>WET OTTER ASPEN</t>
  </si>
  <si>
    <t>630169901</t>
  </si>
  <si>
    <t>WHITLOCK HARDWOODS</t>
  </si>
  <si>
    <t>630179901</t>
  </si>
  <si>
    <t>WHITLOCK LAKE OAK</t>
  </si>
  <si>
    <t>630579701</t>
  </si>
  <si>
    <t>YELLOW LINE HARDWOODS</t>
  </si>
  <si>
    <t>630549901</t>
  </si>
  <si>
    <t>INDIAN CROSSING</t>
  </si>
  <si>
    <t>630010001</t>
  </si>
  <si>
    <t>BAXTER 2 RED PINE</t>
  </si>
  <si>
    <t>QUALITY HARDWOODS</t>
  </si>
  <si>
    <t>630090001</t>
  </si>
  <si>
    <t>BOWDEN ASPEN</t>
  </si>
  <si>
    <t>630689901</t>
  </si>
  <si>
    <t>BRUIN MIX</t>
  </si>
  <si>
    <t>630759902</t>
  </si>
  <si>
    <t>CAMPGROUND RED PINE</t>
  </si>
  <si>
    <t>NELSON SAWMILL</t>
  </si>
  <si>
    <t>630020001</t>
  </si>
  <si>
    <t>GRAND WEX ASPEN</t>
  </si>
  <si>
    <t>630259902</t>
  </si>
  <si>
    <t>HUNT CLUB ASPEN</t>
  </si>
  <si>
    <t>PAYLESS AG PRODUCTS</t>
  </si>
  <si>
    <t>630560102</t>
  </si>
  <si>
    <t>M. LUTKE  FIREWOOD</t>
  </si>
  <si>
    <t>MICHAEL D. LUTKE</t>
  </si>
  <si>
    <t>630130001</t>
  </si>
  <si>
    <t>NCT ASPEN</t>
  </si>
  <si>
    <t>630309901</t>
  </si>
  <si>
    <t>SERMON ASPEN</t>
  </si>
  <si>
    <t>630180001</t>
  </si>
  <si>
    <t>SNOW BEAR ASPEN</t>
  </si>
  <si>
    <t>630170001</t>
  </si>
  <si>
    <t>WALKER ASPEN</t>
  </si>
  <si>
    <t>OUTMAN FOR/PRO</t>
  </si>
  <si>
    <t>630110001</t>
  </si>
  <si>
    <t>HALF GONE JACK PINE</t>
  </si>
  <si>
    <t>630080001</t>
  </si>
  <si>
    <t>MIXED TRAFFIC OAK &amp; PINE</t>
  </si>
  <si>
    <t>PINE TECH</t>
  </si>
  <si>
    <t>630070001</t>
  </si>
  <si>
    <t>WILLARD ROAD ASPEN</t>
  </si>
  <si>
    <t>630340001</t>
  </si>
  <si>
    <t>101 ASPEN</t>
  </si>
  <si>
    <t>630480001</t>
  </si>
  <si>
    <t>ADAMS PINE</t>
  </si>
  <si>
    <t>630120001</t>
  </si>
  <si>
    <t>BARKHILL CORNER JACK PINE</t>
  </si>
  <si>
    <t>630450001</t>
  </si>
  <si>
    <t>BIG STONE THINNING</t>
  </si>
  <si>
    <t>630520001</t>
  </si>
  <si>
    <t>BOBCAT JACK</t>
  </si>
  <si>
    <t>630410001</t>
  </si>
  <si>
    <t>CRYING HAWK ASPEN</t>
  </si>
  <si>
    <t>WHITTAKER TIMBER</t>
  </si>
  <si>
    <t>630370001</t>
  </si>
  <si>
    <t>FEARLESS FAWN OAK</t>
  </si>
  <si>
    <t>630350001</t>
  </si>
  <si>
    <t>FIRETOWER 2000</t>
  </si>
  <si>
    <t>630670001</t>
  </si>
  <si>
    <t>HIDDEN PINES</t>
  </si>
  <si>
    <t>630570001</t>
  </si>
  <si>
    <t>MIDDLE BRANCH ASPEN</t>
  </si>
  <si>
    <t>630060001</t>
  </si>
  <si>
    <t>SHOT GUN JACK PINE</t>
  </si>
  <si>
    <t>630380001</t>
  </si>
  <si>
    <t>VEERY BIRD JACK PINE</t>
  </si>
  <si>
    <t>630470001</t>
  </si>
  <si>
    <t>BARKHILL OAK</t>
  </si>
  <si>
    <t>630440001</t>
  </si>
  <si>
    <t>MUSKEGON RIDGES</t>
  </si>
  <si>
    <t>630140001</t>
  </si>
  <si>
    <t>TWIN CREEK LOWLANDS</t>
  </si>
  <si>
    <t>630610001</t>
  </si>
  <si>
    <t>115 ASPEN</t>
  </si>
  <si>
    <t>630420001</t>
  </si>
  <si>
    <t>ADAMS ASPEN</t>
  </si>
  <si>
    <t>630690001</t>
  </si>
  <si>
    <t>BARBED WIRE RED</t>
  </si>
  <si>
    <t>630300001</t>
  </si>
  <si>
    <t>CABINOAK</t>
  </si>
  <si>
    <t>630500102</t>
  </si>
  <si>
    <t>DEADSTREAM 11 &amp; 12</t>
  </si>
  <si>
    <t>Z.T. PHILLIPS</t>
  </si>
  <si>
    <t>630290001</t>
  </si>
  <si>
    <t>DOUBLE DOG</t>
  </si>
  <si>
    <t>630280001</t>
  </si>
  <si>
    <t>FENCE POST MIX</t>
  </si>
  <si>
    <t>AJD FOR/PRO</t>
  </si>
  <si>
    <t>630160002</t>
  </si>
  <si>
    <t>GEERS CEDAR</t>
  </si>
  <si>
    <t>JACK GEERS</t>
  </si>
  <si>
    <t>630330001</t>
  </si>
  <si>
    <t>GITCHEE-GUMMEE PINE</t>
  </si>
  <si>
    <t>DAN BUNDY LOGGING, INC.</t>
  </si>
  <si>
    <t>630560001</t>
  </si>
  <si>
    <t>HARVEYS HDWDS.</t>
  </si>
  <si>
    <t>630540001</t>
  </si>
  <si>
    <t>HERE AGAIN RED</t>
  </si>
  <si>
    <t>630360001</t>
  </si>
  <si>
    <t>INDIAN TRAIL PINE</t>
  </si>
  <si>
    <t>630310001</t>
  </si>
  <si>
    <t>IRON GRAFT HARDWOODS</t>
  </si>
  <si>
    <t>630640001</t>
  </si>
  <si>
    <t>JACK BUCKLEY</t>
  </si>
  <si>
    <t>630680001</t>
  </si>
  <si>
    <t>JACK DOLPH</t>
  </si>
  <si>
    <t>630490002</t>
  </si>
  <si>
    <t>KOLARVIC CEDAR</t>
  </si>
  <si>
    <t>ALGER LANGWORTHY</t>
  </si>
  <si>
    <t>630150002</t>
  </si>
  <si>
    <t>LANNING ROAD FIREWOOD</t>
  </si>
  <si>
    <t>LEO RYERSE</t>
  </si>
  <si>
    <t>630220001</t>
  </si>
  <si>
    <t>LOWER OAK</t>
  </si>
  <si>
    <t>630230001</t>
  </si>
  <si>
    <t>MIDDLE OAK CLEARCUT</t>
  </si>
  <si>
    <t>630030101</t>
  </si>
  <si>
    <t>PATHWAY RED PINE</t>
  </si>
  <si>
    <t>630430001</t>
  </si>
  <si>
    <t>PHILION'S MIX</t>
  </si>
  <si>
    <t>630550001</t>
  </si>
  <si>
    <t>RED REVISITED</t>
  </si>
  <si>
    <t>630020101</t>
  </si>
  <si>
    <t>ROSTED RED PINE</t>
  </si>
  <si>
    <t>630210001</t>
  </si>
  <si>
    <t>SNOWTRAIL OAK AND ASPEN</t>
  </si>
  <si>
    <t>L.C. LOGGING</t>
  </si>
  <si>
    <t>630270102</t>
  </si>
  <si>
    <t>SOPER CREEK CEDAR II</t>
  </si>
  <si>
    <t>GD TRAVERSE SOIL CONS. DIST.</t>
  </si>
  <si>
    <t>630320001</t>
  </si>
  <si>
    <t>THREE GLOVE OAK</t>
  </si>
  <si>
    <t>630500001</t>
  </si>
  <si>
    <t>WHISTLE STOP HARDWOODS</t>
  </si>
  <si>
    <t>630349702</t>
  </si>
  <si>
    <t>BLIND-FILER CEDAR 1</t>
  </si>
  <si>
    <t>DARRYL SOPER</t>
  </si>
  <si>
    <t>630359702</t>
  </si>
  <si>
    <t>BLIND-FILER CEDAR 2</t>
  </si>
  <si>
    <t>630450101</t>
  </si>
  <si>
    <t>BLUE TICK ASPEN</t>
  </si>
  <si>
    <t>630620001</t>
  </si>
  <si>
    <t>BRAMBLE-WELL ASPEN</t>
  </si>
  <si>
    <t>LARRY SMITH</t>
  </si>
  <si>
    <t>630650001</t>
  </si>
  <si>
    <t>ET OAK AND ASPEN\</t>
  </si>
  <si>
    <t>630360101</t>
  </si>
  <si>
    <t>GRASS LAKE ASPEN</t>
  </si>
  <si>
    <t>630460101</t>
  </si>
  <si>
    <t>HAYMARSH ASPEN</t>
  </si>
  <si>
    <t>630080101</t>
  </si>
  <si>
    <t>HIGHWAY JACK</t>
  </si>
  <si>
    <t>630460002</t>
  </si>
  <si>
    <t>INBETWEEN RELEASE</t>
  </si>
  <si>
    <t>630430101</t>
  </si>
  <si>
    <t>JACK 66</t>
  </si>
  <si>
    <t>630090101</t>
  </si>
  <si>
    <t>LIBERTY MIX</t>
  </si>
  <si>
    <t>630050101</t>
  </si>
  <si>
    <t>MARION RED PINE</t>
  </si>
  <si>
    <t>630540101</t>
  </si>
  <si>
    <t>NELSON ASPEN</t>
  </si>
  <si>
    <t>630580001</t>
  </si>
  <si>
    <t>PAINTED PONY</t>
  </si>
  <si>
    <t>PACKAGING CORPORATION OF AMERI</t>
  </si>
  <si>
    <t>630630001</t>
  </si>
  <si>
    <t>POISON PINE</t>
  </si>
  <si>
    <t>630600001</t>
  </si>
  <si>
    <t>SMITH'S SUPRISE</t>
  </si>
  <si>
    <t>WILFRED EMOND</t>
  </si>
  <si>
    <t>630709901</t>
  </si>
  <si>
    <t>TIMBER RIDGE OAK</t>
  </si>
  <si>
    <t>WHEELER WOLF LAKE</t>
  </si>
  <si>
    <t>630539901</t>
  </si>
  <si>
    <t>BUTTERMILK REVISITED</t>
  </si>
  <si>
    <t xml:space="preserve">                                  as of August 8,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</si>
</sst>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352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10004.100000000002</v>
      </c>
      <c r="L17" s="30"/>
    </row>
    <row r="18" spans="4:12" ht="12.75">
      <c r="D18" s="12" t="s">
        <v>37</v>
      </c>
      <c r="G18" s="21">
        <f>DSUM(DATABASE,5,U15:U16)</f>
        <v>149046.96999999997</v>
      </c>
      <c r="L18" s="30"/>
    </row>
    <row r="19" spans="4:12" ht="12.75">
      <c r="D19" s="12" t="s">
        <v>34</v>
      </c>
      <c r="G19" s="18">
        <f>DSUM(DATABASE,6,V15:V16)</f>
        <v>5069342.550000001</v>
      </c>
      <c r="L19" s="30"/>
    </row>
    <row r="20" spans="4:12" ht="12.75">
      <c r="D20" s="12" t="s">
        <v>38</v>
      </c>
      <c r="G20" s="18">
        <f>DSUM(DATABASE,7,W15:W16)</f>
        <v>1908314.1899999997</v>
      </c>
      <c r="L20" s="30"/>
    </row>
    <row r="21" spans="4:12" ht="12.75">
      <c r="D21" s="12" t="s">
        <v>35</v>
      </c>
      <c r="E21" s="22"/>
      <c r="F21" s="22"/>
      <c r="G21" s="18">
        <f>+G19-G20</f>
        <v>3161028.3600000013</v>
      </c>
      <c r="L21" s="30"/>
    </row>
    <row r="22" spans="4:12" ht="12.75">
      <c r="D22" s="12" t="s">
        <v>44</v>
      </c>
      <c r="E22" s="22"/>
      <c r="F22" s="22"/>
      <c r="G22" s="45">
        <f>+G20/G19</f>
        <v>0.37644214632921175</v>
      </c>
      <c r="L22" s="30"/>
    </row>
    <row r="23" spans="4:12" ht="12.75">
      <c r="D23" s="12" t="s">
        <v>40</v>
      </c>
      <c r="E23" s="22"/>
      <c r="F23" s="22"/>
      <c r="G23" s="59">
        <v>37111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2.1576198630136987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38</v>
      </c>
      <c r="F31" s="1">
        <v>473</v>
      </c>
      <c r="G31" s="37">
        <v>5505.9</v>
      </c>
      <c r="H31" s="37">
        <v>2752.95</v>
      </c>
      <c r="I31" s="47">
        <v>35942</v>
      </c>
      <c r="J31" s="47">
        <v>36707</v>
      </c>
      <c r="K31" s="47">
        <v>37072</v>
      </c>
      <c r="L31" s="30">
        <v>-39</v>
      </c>
      <c r="M31" s="30" t="s">
        <v>53</v>
      </c>
      <c r="N31" s="48">
        <v>1130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41</v>
      </c>
      <c r="F32" s="1">
        <v>1038.1</v>
      </c>
      <c r="G32" s="37">
        <v>8669.29</v>
      </c>
      <c r="H32" s="37">
        <v>8669.29</v>
      </c>
      <c r="I32" s="47">
        <v>35942</v>
      </c>
      <c r="J32" s="47">
        <v>36707</v>
      </c>
      <c r="K32" s="47">
        <v>37072</v>
      </c>
      <c r="L32" s="30">
        <v>-39</v>
      </c>
      <c r="M32" s="30" t="s">
        <v>53</v>
      </c>
      <c r="N32" s="48">
        <v>1130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160</v>
      </c>
      <c r="F33" s="1">
        <v>4535.8</v>
      </c>
      <c r="G33" s="37">
        <v>164762.4</v>
      </c>
      <c r="H33" s="37">
        <v>164762.4</v>
      </c>
      <c r="I33" s="47">
        <v>36004</v>
      </c>
      <c r="J33" s="47">
        <v>36068</v>
      </c>
      <c r="K33" s="47">
        <v>37072</v>
      </c>
      <c r="L33" s="30">
        <v>-39</v>
      </c>
      <c r="M33" s="30" t="s">
        <v>58</v>
      </c>
      <c r="N33" s="48">
        <v>1068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102</v>
      </c>
      <c r="F34" s="1">
        <v>1935.4</v>
      </c>
      <c r="G34" s="37">
        <v>58512.13</v>
      </c>
      <c r="H34" s="37">
        <v>37512.23</v>
      </c>
      <c r="I34" s="47">
        <v>36369</v>
      </c>
      <c r="J34" s="47">
        <v>37072</v>
      </c>
      <c r="K34" s="47">
        <v>37072</v>
      </c>
      <c r="L34" s="30">
        <v>-39</v>
      </c>
      <c r="M34" s="30" t="s">
        <v>61</v>
      </c>
      <c r="N34" s="48">
        <v>703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174</v>
      </c>
      <c r="F35" s="1">
        <v>2284.9</v>
      </c>
      <c r="G35" s="37">
        <v>45988.3</v>
      </c>
      <c r="H35" s="37">
        <v>16095.9</v>
      </c>
      <c r="I35" s="47">
        <v>36291</v>
      </c>
      <c r="J35" s="47">
        <v>37072</v>
      </c>
      <c r="K35" s="47">
        <v>37072</v>
      </c>
      <c r="L35" s="30">
        <v>-39</v>
      </c>
      <c r="M35" s="30" t="s">
        <v>64</v>
      </c>
      <c r="N35" s="48">
        <v>781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47</v>
      </c>
      <c r="F36" s="1">
        <v>314</v>
      </c>
      <c r="G36" s="37">
        <v>8016.66</v>
      </c>
      <c r="H36" s="37">
        <v>8016.66</v>
      </c>
      <c r="I36" s="47">
        <v>36091</v>
      </c>
      <c r="J36" s="47">
        <v>36799</v>
      </c>
      <c r="K36" s="47">
        <v>37164</v>
      </c>
      <c r="L36" s="30">
        <v>53</v>
      </c>
      <c r="M36" s="30" t="s">
        <v>67</v>
      </c>
      <c r="N36" s="48">
        <v>1073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108.5</v>
      </c>
      <c r="F37" s="1">
        <v>1617.1</v>
      </c>
      <c r="G37" s="37">
        <v>45702.93</v>
      </c>
      <c r="H37" s="37">
        <v>45702.93</v>
      </c>
      <c r="I37" s="47">
        <v>36405</v>
      </c>
      <c r="J37" s="47">
        <v>37164</v>
      </c>
      <c r="K37" s="47">
        <v>37164</v>
      </c>
      <c r="L37" s="30">
        <v>53</v>
      </c>
      <c r="M37" s="30" t="s">
        <v>61</v>
      </c>
      <c r="N37" s="48">
        <v>759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32</v>
      </c>
      <c r="F38" s="1">
        <v>748.2</v>
      </c>
      <c r="G38" s="37">
        <v>774.44</v>
      </c>
      <c r="H38" s="37">
        <v>8131.62</v>
      </c>
      <c r="I38" s="47">
        <v>36425</v>
      </c>
      <c r="J38" s="47">
        <v>37164</v>
      </c>
      <c r="K38" s="47">
        <v>37164</v>
      </c>
      <c r="L38" s="30">
        <v>53</v>
      </c>
      <c r="M38" s="30" t="s">
        <v>72</v>
      </c>
      <c r="N38" s="48">
        <v>739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43.5</v>
      </c>
      <c r="F39" s="1">
        <v>1707</v>
      </c>
      <c r="G39" s="37">
        <v>51175.66</v>
      </c>
      <c r="H39" s="37">
        <v>11697.3</v>
      </c>
      <c r="I39" s="47">
        <v>36090</v>
      </c>
      <c r="J39" s="47">
        <v>36799</v>
      </c>
      <c r="K39" s="47">
        <v>37164</v>
      </c>
      <c r="L39" s="30">
        <v>53</v>
      </c>
      <c r="M39" s="30" t="s">
        <v>75</v>
      </c>
      <c r="N39" s="48">
        <v>1074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6</v>
      </c>
      <c r="F40" s="1">
        <v>143.14</v>
      </c>
      <c r="G40" s="37">
        <v>1375.57</v>
      </c>
      <c r="H40" s="37">
        <v>137.55</v>
      </c>
      <c r="I40" s="47">
        <v>36468</v>
      </c>
      <c r="J40" s="47">
        <v>37256</v>
      </c>
      <c r="K40" s="47">
        <v>37256</v>
      </c>
      <c r="L40" s="30">
        <v>145</v>
      </c>
      <c r="M40" s="30" t="s">
        <v>78</v>
      </c>
      <c r="N40" s="48">
        <v>788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63</v>
      </c>
      <c r="F41" s="1">
        <v>1715.93</v>
      </c>
      <c r="G41" s="37">
        <v>40678.98</v>
      </c>
      <c r="H41" s="37">
        <v>4067.9</v>
      </c>
      <c r="I41" s="47">
        <v>36521</v>
      </c>
      <c r="J41" s="47">
        <v>37256</v>
      </c>
      <c r="K41" s="47">
        <v>37256</v>
      </c>
      <c r="L41" s="5">
        <v>145</v>
      </c>
      <c r="M41" s="46" t="s">
        <v>81</v>
      </c>
      <c r="N41" s="2">
        <v>735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140</v>
      </c>
      <c r="F42" s="1">
        <v>5116.23</v>
      </c>
      <c r="G42" s="37">
        <v>165006.7</v>
      </c>
      <c r="H42" s="37">
        <v>165006.7</v>
      </c>
      <c r="I42" s="47">
        <v>36529</v>
      </c>
      <c r="J42" s="47">
        <v>37256</v>
      </c>
      <c r="K42" s="47">
        <v>37256</v>
      </c>
      <c r="L42" s="30">
        <v>145</v>
      </c>
      <c r="M42" s="30" t="s">
        <v>84</v>
      </c>
      <c r="N42" s="48">
        <v>727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61</v>
      </c>
      <c r="F43" s="1">
        <v>1625.72</v>
      </c>
      <c r="G43" s="37">
        <v>30917.6</v>
      </c>
      <c r="H43" s="37">
        <v>30917.6</v>
      </c>
      <c r="I43" s="47">
        <v>36532</v>
      </c>
      <c r="J43" s="47">
        <v>37256</v>
      </c>
      <c r="K43" s="47">
        <v>37256</v>
      </c>
      <c r="L43" s="30">
        <v>145</v>
      </c>
      <c r="M43" s="30" t="s">
        <v>78</v>
      </c>
      <c r="N43" s="48">
        <v>724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93</v>
      </c>
      <c r="F44" s="1">
        <v>2837.79</v>
      </c>
      <c r="G44" s="37">
        <v>111000.7</v>
      </c>
      <c r="H44" s="37">
        <v>111000.7</v>
      </c>
      <c r="I44" s="47">
        <v>36473</v>
      </c>
      <c r="J44" s="47">
        <v>37256</v>
      </c>
      <c r="K44" s="47">
        <v>37256</v>
      </c>
      <c r="L44" s="30">
        <v>145</v>
      </c>
      <c r="M44" s="30" t="s">
        <v>84</v>
      </c>
      <c r="N44" s="48">
        <v>783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8</v>
      </c>
      <c r="F45" s="1">
        <v>147.6</v>
      </c>
      <c r="G45" s="37">
        <v>1578.76</v>
      </c>
      <c r="H45" s="37">
        <v>1578.76</v>
      </c>
      <c r="I45" s="47">
        <v>36478</v>
      </c>
      <c r="J45" s="47">
        <v>37256</v>
      </c>
      <c r="K45" s="47">
        <v>37256</v>
      </c>
      <c r="L45" s="30">
        <v>145</v>
      </c>
      <c r="M45" s="30" t="s">
        <v>78</v>
      </c>
      <c r="N45" s="48">
        <v>778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69</v>
      </c>
      <c r="F46" s="1">
        <v>1062.43</v>
      </c>
      <c r="G46" s="37">
        <v>20941.2</v>
      </c>
      <c r="H46" s="37">
        <v>2094.12</v>
      </c>
      <c r="I46" s="47">
        <v>36515</v>
      </c>
      <c r="J46" s="47">
        <v>37256</v>
      </c>
      <c r="K46" s="47">
        <v>37256</v>
      </c>
      <c r="L46" s="30">
        <v>145</v>
      </c>
      <c r="M46" s="30" t="s">
        <v>93</v>
      </c>
      <c r="N46" s="48">
        <v>741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239.4</v>
      </c>
      <c r="F47" s="1">
        <v>3159</v>
      </c>
      <c r="G47" s="37">
        <v>102199.4</v>
      </c>
      <c r="H47" s="37">
        <v>63363.65</v>
      </c>
      <c r="I47" s="47">
        <v>36180</v>
      </c>
      <c r="J47" s="47">
        <v>37256</v>
      </c>
      <c r="K47" s="47">
        <v>37256</v>
      </c>
      <c r="L47" s="30">
        <v>145</v>
      </c>
      <c r="M47" s="30" t="s">
        <v>96</v>
      </c>
      <c r="N47" s="48">
        <v>1076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23</v>
      </c>
      <c r="F48" s="1">
        <v>104.8</v>
      </c>
      <c r="G48" s="37">
        <v>890.8</v>
      </c>
      <c r="H48" s="37">
        <v>489.44</v>
      </c>
      <c r="I48" s="47">
        <v>36374</v>
      </c>
      <c r="J48" s="47">
        <v>36799</v>
      </c>
      <c r="K48" s="47">
        <v>37256</v>
      </c>
      <c r="L48" s="30">
        <v>145</v>
      </c>
      <c r="M48" s="30" t="s">
        <v>99</v>
      </c>
      <c r="N48" s="48">
        <v>882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14</v>
      </c>
      <c r="F49" s="1">
        <v>57.6</v>
      </c>
      <c r="G49" s="37">
        <v>489.6</v>
      </c>
      <c r="H49" s="37">
        <v>48.96</v>
      </c>
      <c r="I49" s="47">
        <v>36374</v>
      </c>
      <c r="J49" s="47">
        <v>36799</v>
      </c>
      <c r="K49" s="47">
        <v>37256</v>
      </c>
      <c r="L49" s="30">
        <v>145</v>
      </c>
      <c r="M49" s="30" t="s">
        <v>99</v>
      </c>
      <c r="N49" s="48">
        <v>882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47</v>
      </c>
      <c r="F50" s="1">
        <v>525.67</v>
      </c>
      <c r="G50" s="37">
        <v>13942.2</v>
      </c>
      <c r="H50" s="37">
        <v>13942.2</v>
      </c>
      <c r="I50" s="47">
        <v>36478</v>
      </c>
      <c r="J50" s="47">
        <v>37256</v>
      </c>
      <c r="K50" s="47">
        <v>37256</v>
      </c>
      <c r="L50" s="30">
        <v>145</v>
      </c>
      <c r="M50" s="30" t="s">
        <v>104</v>
      </c>
      <c r="N50" s="48">
        <v>778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131</v>
      </c>
      <c r="F51" s="1">
        <v>761.48</v>
      </c>
      <c r="G51" s="37">
        <v>52914.51</v>
      </c>
      <c r="H51" s="37">
        <v>52914.51</v>
      </c>
      <c r="I51" s="47">
        <v>36270</v>
      </c>
      <c r="J51" s="47">
        <v>37072</v>
      </c>
      <c r="K51" s="47">
        <v>37256</v>
      </c>
      <c r="L51" s="30">
        <v>145</v>
      </c>
      <c r="M51" s="30" t="s">
        <v>107</v>
      </c>
      <c r="N51" s="48">
        <v>986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99</v>
      </c>
      <c r="F52" s="1">
        <v>1670.3</v>
      </c>
      <c r="G52" s="37">
        <v>37543.91</v>
      </c>
      <c r="H52" s="37">
        <v>37543.91</v>
      </c>
      <c r="I52" s="47">
        <v>36593</v>
      </c>
      <c r="J52" s="47">
        <v>37346</v>
      </c>
      <c r="K52" s="47">
        <v>37346</v>
      </c>
      <c r="L52" s="30">
        <v>235</v>
      </c>
      <c r="M52" s="30" t="s">
        <v>53</v>
      </c>
      <c r="N52" s="48">
        <v>753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110</v>
      </c>
      <c r="F53" s="1">
        <v>2034.74</v>
      </c>
      <c r="G53" s="37">
        <v>76413.4</v>
      </c>
      <c r="H53" s="37">
        <v>7641.34</v>
      </c>
      <c r="I53" s="47">
        <v>36615</v>
      </c>
      <c r="J53" s="47">
        <v>37346</v>
      </c>
      <c r="K53" s="47">
        <v>37346</v>
      </c>
      <c r="L53" s="30">
        <v>235</v>
      </c>
      <c r="M53" s="30" t="s">
        <v>112</v>
      </c>
      <c r="N53" s="48">
        <v>731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154</v>
      </c>
      <c r="F54" s="1">
        <v>1166.81</v>
      </c>
      <c r="G54" s="37">
        <v>14164.36</v>
      </c>
      <c r="H54" s="37">
        <v>2023.48</v>
      </c>
      <c r="I54" s="47">
        <v>36186</v>
      </c>
      <c r="J54" s="47">
        <v>36981</v>
      </c>
      <c r="K54" s="47">
        <v>37346</v>
      </c>
      <c r="L54" s="30">
        <v>235</v>
      </c>
      <c r="M54" s="30" t="s">
        <v>115</v>
      </c>
      <c r="N54" s="48">
        <v>1160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94</v>
      </c>
      <c r="F55" s="1">
        <v>1573</v>
      </c>
      <c r="G55" s="37">
        <v>65317.9</v>
      </c>
      <c r="H55" s="37">
        <v>6531.79</v>
      </c>
      <c r="I55" s="47">
        <v>36615</v>
      </c>
      <c r="J55" s="47">
        <v>37346</v>
      </c>
      <c r="K55" s="47">
        <v>37346</v>
      </c>
      <c r="L55" s="30">
        <v>235</v>
      </c>
      <c r="M55" s="30" t="s">
        <v>112</v>
      </c>
      <c r="N55" s="48">
        <v>731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6.5</v>
      </c>
      <c r="F56" s="1">
        <v>157</v>
      </c>
      <c r="G56" s="37">
        <v>2983</v>
      </c>
      <c r="H56" s="37">
        <v>298.3</v>
      </c>
      <c r="I56" s="47">
        <v>36976</v>
      </c>
      <c r="J56" s="47">
        <v>37346</v>
      </c>
      <c r="K56" s="47">
        <v>37346</v>
      </c>
      <c r="L56" s="30">
        <v>235</v>
      </c>
      <c r="M56" s="30" t="s">
        <v>120</v>
      </c>
      <c r="N56" s="48">
        <v>370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283</v>
      </c>
      <c r="F57" s="1">
        <v>3536.7</v>
      </c>
      <c r="G57" s="37">
        <v>95810.07</v>
      </c>
      <c r="H57" s="37">
        <v>71857.56</v>
      </c>
      <c r="I57" s="47">
        <v>36634</v>
      </c>
      <c r="J57" s="47">
        <v>37346</v>
      </c>
      <c r="K57" s="47">
        <v>37346</v>
      </c>
      <c r="L57" s="30">
        <v>235</v>
      </c>
      <c r="M57" s="30" t="s">
        <v>96</v>
      </c>
      <c r="N57" s="48">
        <v>712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202</v>
      </c>
      <c r="F58" s="1">
        <v>2113.94</v>
      </c>
      <c r="G58" s="37">
        <v>56350.07</v>
      </c>
      <c r="H58" s="37">
        <v>5635.01</v>
      </c>
      <c r="I58" s="47">
        <v>36634</v>
      </c>
      <c r="J58" s="47">
        <v>37346</v>
      </c>
      <c r="K58" s="47">
        <v>37346</v>
      </c>
      <c r="L58" s="30">
        <v>235</v>
      </c>
      <c r="M58" s="30" t="s">
        <v>96</v>
      </c>
      <c r="N58" s="48">
        <v>712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98</v>
      </c>
      <c r="F59" s="1">
        <v>880.3</v>
      </c>
      <c r="G59" s="37">
        <v>23328.67</v>
      </c>
      <c r="H59" s="37">
        <v>2332.87</v>
      </c>
      <c r="I59" s="47">
        <v>36635</v>
      </c>
      <c r="J59" s="47">
        <v>37346</v>
      </c>
      <c r="K59" s="47">
        <v>37346</v>
      </c>
      <c r="L59" s="30">
        <v>235</v>
      </c>
      <c r="M59" s="30" t="s">
        <v>67</v>
      </c>
      <c r="N59" s="48">
        <v>711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50</v>
      </c>
      <c r="F60" s="1">
        <v>631.4</v>
      </c>
      <c r="G60" s="37">
        <v>15913.97</v>
      </c>
      <c r="H60" s="37">
        <v>1591.4</v>
      </c>
      <c r="I60" s="47">
        <v>36636</v>
      </c>
      <c r="J60" s="47">
        <v>37346</v>
      </c>
      <c r="K60" s="47">
        <v>37346</v>
      </c>
      <c r="L60" s="30">
        <v>235</v>
      </c>
      <c r="M60" s="30" t="s">
        <v>104</v>
      </c>
      <c r="N60" s="48">
        <v>710</v>
      </c>
      <c r="O60" s="48"/>
      <c r="P60" s="48"/>
      <c r="Q60" s="48"/>
      <c r="R60" s="48"/>
    </row>
    <row r="61" spans="2:18" s="2" customFormat="1" ht="9.75">
      <c r="B61" s="66" t="s">
        <v>129</v>
      </c>
      <c r="C61" s="64" t="s">
        <v>51</v>
      </c>
      <c r="D61" s="2" t="s">
        <v>130</v>
      </c>
      <c r="E61" s="1">
        <v>184</v>
      </c>
      <c r="F61" s="1">
        <v>2385.1</v>
      </c>
      <c r="G61" s="37">
        <v>213677.2</v>
      </c>
      <c r="H61" s="37">
        <v>21367.72</v>
      </c>
      <c r="I61" s="47">
        <v>36592</v>
      </c>
      <c r="J61" s="47">
        <v>37346</v>
      </c>
      <c r="K61" s="47">
        <v>37346</v>
      </c>
      <c r="L61" s="30">
        <v>235</v>
      </c>
      <c r="M61" s="30" t="s">
        <v>131</v>
      </c>
      <c r="N61" s="48">
        <v>754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110</v>
      </c>
      <c r="F62" s="1">
        <v>1134.7</v>
      </c>
      <c r="G62" s="37">
        <v>25725.7</v>
      </c>
      <c r="H62" s="37">
        <v>25725.7</v>
      </c>
      <c r="I62" s="47">
        <v>36550</v>
      </c>
      <c r="J62" s="47">
        <v>37346</v>
      </c>
      <c r="K62" s="47">
        <v>37346</v>
      </c>
      <c r="L62" s="30">
        <v>235</v>
      </c>
      <c r="M62" s="30" t="s">
        <v>115</v>
      </c>
      <c r="N62" s="48">
        <v>796</v>
      </c>
      <c r="O62" s="48"/>
      <c r="P62" s="48"/>
      <c r="Q62" s="48"/>
      <c r="R62" s="48"/>
    </row>
    <row r="63" spans="2:18" s="2" customFormat="1" ht="9.75">
      <c r="B63" s="66" t="s">
        <v>134</v>
      </c>
      <c r="C63" s="64" t="s">
        <v>51</v>
      </c>
      <c r="D63" s="2" t="s">
        <v>135</v>
      </c>
      <c r="E63" s="1">
        <v>71</v>
      </c>
      <c r="F63" s="1">
        <v>2031.98</v>
      </c>
      <c r="G63" s="37">
        <v>65151.63</v>
      </c>
      <c r="H63" s="37">
        <v>6515.16</v>
      </c>
      <c r="I63" s="47">
        <v>36602</v>
      </c>
      <c r="J63" s="47">
        <v>37346</v>
      </c>
      <c r="K63" s="47">
        <v>37346</v>
      </c>
      <c r="L63" s="30">
        <v>235</v>
      </c>
      <c r="M63" s="30" t="s">
        <v>136</v>
      </c>
      <c r="N63" s="48">
        <v>744</v>
      </c>
      <c r="O63" s="48"/>
      <c r="P63" s="48"/>
      <c r="Q63" s="48"/>
      <c r="R63" s="48"/>
    </row>
    <row r="64" spans="2:18" s="2" customFormat="1" ht="9.75">
      <c r="B64" s="66" t="s">
        <v>137</v>
      </c>
      <c r="C64" s="64" t="s">
        <v>51</v>
      </c>
      <c r="D64" s="2" t="s">
        <v>138</v>
      </c>
      <c r="E64" s="1">
        <v>3.7</v>
      </c>
      <c r="F64" s="1">
        <v>30.12</v>
      </c>
      <c r="G64" s="37">
        <v>1771.69</v>
      </c>
      <c r="H64" s="37">
        <v>177.17</v>
      </c>
      <c r="I64" s="47">
        <v>36606</v>
      </c>
      <c r="J64" s="47">
        <v>37346</v>
      </c>
      <c r="K64" s="47">
        <v>37346</v>
      </c>
      <c r="L64" s="30">
        <v>235</v>
      </c>
      <c r="M64" s="30" t="s">
        <v>67</v>
      </c>
      <c r="N64" s="48">
        <v>740</v>
      </c>
      <c r="O64" s="48"/>
      <c r="P64" s="48"/>
      <c r="Q64" s="48"/>
      <c r="R64" s="48"/>
    </row>
    <row r="65" spans="2:18" s="2" customFormat="1" ht="9.75">
      <c r="B65" s="66" t="s">
        <v>139</v>
      </c>
      <c r="C65" s="64" t="s">
        <v>51</v>
      </c>
      <c r="D65" s="2" t="s">
        <v>140</v>
      </c>
      <c r="E65" s="1">
        <v>12</v>
      </c>
      <c r="F65" s="1">
        <v>276.5</v>
      </c>
      <c r="G65" s="37">
        <v>3538.5</v>
      </c>
      <c r="H65" s="37">
        <v>404.73</v>
      </c>
      <c r="I65" s="47">
        <v>36602</v>
      </c>
      <c r="J65" s="47">
        <v>37346</v>
      </c>
      <c r="K65" s="47">
        <v>37346</v>
      </c>
      <c r="L65" s="30">
        <v>235</v>
      </c>
      <c r="M65" s="30" t="s">
        <v>141</v>
      </c>
      <c r="N65" s="48">
        <v>744</v>
      </c>
      <c r="O65" s="48"/>
      <c r="P65" s="48"/>
      <c r="Q65" s="48"/>
      <c r="R65" s="48"/>
    </row>
    <row r="66" spans="2:18" s="2" customFormat="1" ht="9.75">
      <c r="B66" s="66" t="s">
        <v>142</v>
      </c>
      <c r="C66" s="64" t="s">
        <v>51</v>
      </c>
      <c r="D66" s="2" t="s">
        <v>143</v>
      </c>
      <c r="E66" s="1">
        <v>146</v>
      </c>
      <c r="F66" s="1">
        <v>2120.6</v>
      </c>
      <c r="G66" s="37">
        <v>52525.35</v>
      </c>
      <c r="H66" s="37">
        <v>23636.43</v>
      </c>
      <c r="I66" s="47">
        <v>36606</v>
      </c>
      <c r="J66" s="47">
        <v>37346</v>
      </c>
      <c r="K66" s="47">
        <v>37346</v>
      </c>
      <c r="L66" s="30">
        <v>235</v>
      </c>
      <c r="M66" s="30" t="s">
        <v>67</v>
      </c>
      <c r="N66" s="48">
        <v>740</v>
      </c>
      <c r="O66" s="48"/>
      <c r="P66" s="48"/>
      <c r="Q66" s="48"/>
      <c r="R66" s="48"/>
    </row>
    <row r="67" spans="2:18" s="2" customFormat="1" ht="9.75">
      <c r="B67" s="66" t="s">
        <v>144</v>
      </c>
      <c r="C67" s="64" t="s">
        <v>51</v>
      </c>
      <c r="D67" s="2" t="s">
        <v>145</v>
      </c>
      <c r="E67" s="1">
        <v>92</v>
      </c>
      <c r="F67" s="1">
        <v>1308.4</v>
      </c>
      <c r="G67" s="37">
        <v>28689.18</v>
      </c>
      <c r="H67" s="37">
        <v>20843.1</v>
      </c>
      <c r="I67" s="47">
        <v>36602</v>
      </c>
      <c r="J67" s="47">
        <v>37346</v>
      </c>
      <c r="K67" s="47">
        <v>37346</v>
      </c>
      <c r="L67" s="30">
        <v>235</v>
      </c>
      <c r="M67" s="30" t="s">
        <v>53</v>
      </c>
      <c r="N67" s="48">
        <v>744</v>
      </c>
      <c r="O67" s="48"/>
      <c r="P67" s="48"/>
      <c r="Q67" s="48"/>
      <c r="R67" s="48"/>
    </row>
    <row r="68" spans="2:18" s="2" customFormat="1" ht="9.75">
      <c r="B68" s="66" t="s">
        <v>146</v>
      </c>
      <c r="C68" s="64" t="s">
        <v>51</v>
      </c>
      <c r="D68" s="2" t="s">
        <v>147</v>
      </c>
      <c r="E68" s="1">
        <v>26</v>
      </c>
      <c r="F68" s="1">
        <v>702.88</v>
      </c>
      <c r="G68" s="37">
        <v>18908</v>
      </c>
      <c r="H68" s="37">
        <v>1890.8</v>
      </c>
      <c r="I68" s="47">
        <v>36574</v>
      </c>
      <c r="J68" s="47">
        <v>37346</v>
      </c>
      <c r="K68" s="47">
        <v>37346</v>
      </c>
      <c r="L68" s="30">
        <v>235</v>
      </c>
      <c r="M68" s="30" t="s">
        <v>93</v>
      </c>
      <c r="N68" s="48">
        <v>772</v>
      </c>
      <c r="O68" s="48"/>
      <c r="P68" s="48"/>
      <c r="Q68" s="48"/>
      <c r="R68" s="48"/>
    </row>
    <row r="69" spans="2:18" s="2" customFormat="1" ht="9.75">
      <c r="B69" s="66" t="s">
        <v>148</v>
      </c>
      <c r="C69" s="64" t="s">
        <v>51</v>
      </c>
      <c r="D69" s="2" t="s">
        <v>149</v>
      </c>
      <c r="E69" s="1">
        <v>48</v>
      </c>
      <c r="F69" s="1">
        <v>837.33</v>
      </c>
      <c r="G69" s="37">
        <v>24470.53</v>
      </c>
      <c r="H69" s="37">
        <v>2447.05</v>
      </c>
      <c r="I69" s="47">
        <v>36593</v>
      </c>
      <c r="J69" s="47">
        <v>37346</v>
      </c>
      <c r="K69" s="47">
        <v>37346</v>
      </c>
      <c r="L69" s="30">
        <v>235</v>
      </c>
      <c r="M69" s="30" t="s">
        <v>53</v>
      </c>
      <c r="N69" s="48">
        <v>753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51</v>
      </c>
      <c r="D70" s="2" t="s">
        <v>151</v>
      </c>
      <c r="E70" s="1">
        <v>250</v>
      </c>
      <c r="F70" s="1">
        <v>4178.1</v>
      </c>
      <c r="G70" s="37">
        <v>124609.8</v>
      </c>
      <c r="H70" s="37">
        <v>14953.18</v>
      </c>
      <c r="I70" s="47">
        <v>36595</v>
      </c>
      <c r="J70" s="47">
        <v>37346</v>
      </c>
      <c r="K70" s="47">
        <v>37346</v>
      </c>
      <c r="L70" s="30">
        <v>235</v>
      </c>
      <c r="M70" s="30" t="s">
        <v>152</v>
      </c>
      <c r="N70" s="48">
        <v>751</v>
      </c>
      <c r="O70" s="48"/>
      <c r="P70" s="48"/>
      <c r="Q70" s="48"/>
      <c r="R70" s="48"/>
    </row>
    <row r="71" spans="2:18" s="2" customFormat="1" ht="9.75">
      <c r="B71" s="66" t="s">
        <v>153</v>
      </c>
      <c r="C71" s="64" t="s">
        <v>51</v>
      </c>
      <c r="D71" s="2" t="s">
        <v>154</v>
      </c>
      <c r="E71" s="1">
        <v>13</v>
      </c>
      <c r="F71" s="1">
        <v>172.08</v>
      </c>
      <c r="G71" s="37">
        <v>885.4</v>
      </c>
      <c r="H71" s="37">
        <v>0</v>
      </c>
      <c r="I71" s="47">
        <v>36993</v>
      </c>
      <c r="J71" s="47">
        <v>37346</v>
      </c>
      <c r="K71" s="47">
        <v>37346</v>
      </c>
      <c r="L71" s="30">
        <v>235</v>
      </c>
      <c r="M71" s="30" t="s">
        <v>155</v>
      </c>
      <c r="N71" s="48">
        <v>353</v>
      </c>
      <c r="O71" s="48"/>
      <c r="P71" s="48"/>
      <c r="Q71" s="48"/>
      <c r="R71" s="48"/>
    </row>
    <row r="72" spans="2:18" s="2" customFormat="1" ht="9.75">
      <c r="B72" s="66" t="s">
        <v>156</v>
      </c>
      <c r="C72" s="64" t="s">
        <v>51</v>
      </c>
      <c r="D72" s="2" t="s">
        <v>157</v>
      </c>
      <c r="E72" s="1">
        <v>50</v>
      </c>
      <c r="F72" s="1">
        <v>364.5</v>
      </c>
      <c r="G72" s="37">
        <v>11245.1</v>
      </c>
      <c r="H72" s="37">
        <v>1124.51</v>
      </c>
      <c r="I72" s="47">
        <v>36556</v>
      </c>
      <c r="J72" s="47">
        <v>37346</v>
      </c>
      <c r="K72" s="47">
        <v>37346</v>
      </c>
      <c r="L72" s="30">
        <v>235</v>
      </c>
      <c r="M72" s="30" t="s">
        <v>158</v>
      </c>
      <c r="N72" s="48">
        <v>790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51</v>
      </c>
      <c r="D73" s="2" t="s">
        <v>160</v>
      </c>
      <c r="E73" s="1">
        <v>140</v>
      </c>
      <c r="F73" s="1">
        <v>700.6</v>
      </c>
      <c r="G73" s="37">
        <v>19952.1</v>
      </c>
      <c r="H73" s="37">
        <v>1995.21</v>
      </c>
      <c r="I73" s="47">
        <v>36593</v>
      </c>
      <c r="J73" s="47">
        <v>37346</v>
      </c>
      <c r="K73" s="47">
        <v>37346</v>
      </c>
      <c r="L73" s="30">
        <v>235</v>
      </c>
      <c r="M73" s="30" t="s">
        <v>93</v>
      </c>
      <c r="N73" s="48">
        <v>753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51</v>
      </c>
      <c r="D74" s="2" t="s">
        <v>162</v>
      </c>
      <c r="E74" s="1">
        <v>63</v>
      </c>
      <c r="F74" s="1">
        <v>570.8</v>
      </c>
      <c r="G74" s="37">
        <v>11246.8</v>
      </c>
      <c r="H74" s="37">
        <v>1124.68</v>
      </c>
      <c r="I74" s="47">
        <v>36635</v>
      </c>
      <c r="J74" s="47">
        <v>37346</v>
      </c>
      <c r="K74" s="47">
        <v>37346</v>
      </c>
      <c r="L74" s="30">
        <v>235</v>
      </c>
      <c r="M74" s="30" t="s">
        <v>67</v>
      </c>
      <c r="N74" s="48">
        <v>711</v>
      </c>
      <c r="O74" s="48"/>
      <c r="P74" s="48"/>
      <c r="Q74" s="48"/>
      <c r="R74" s="48"/>
    </row>
    <row r="75" spans="2:18" s="2" customFormat="1" ht="9.75">
      <c r="B75" s="66" t="s">
        <v>163</v>
      </c>
      <c r="C75" s="64" t="s">
        <v>51</v>
      </c>
      <c r="D75" s="2" t="s">
        <v>164</v>
      </c>
      <c r="E75" s="1">
        <v>149</v>
      </c>
      <c r="F75" s="1">
        <v>1864.7</v>
      </c>
      <c r="G75" s="37">
        <v>54738.56</v>
      </c>
      <c r="H75" s="37">
        <v>5473.85</v>
      </c>
      <c r="I75" s="47">
        <v>36623</v>
      </c>
      <c r="J75" s="47">
        <v>37346</v>
      </c>
      <c r="K75" s="47">
        <v>37346</v>
      </c>
      <c r="L75" s="30">
        <v>235</v>
      </c>
      <c r="M75" s="30" t="s">
        <v>104</v>
      </c>
      <c r="N75" s="48">
        <v>723</v>
      </c>
      <c r="O75" s="48"/>
      <c r="P75" s="48"/>
      <c r="Q75" s="48"/>
      <c r="R75" s="48"/>
    </row>
    <row r="76" spans="2:18" s="2" customFormat="1" ht="9.75">
      <c r="B76" s="66" t="s">
        <v>165</v>
      </c>
      <c r="C76" s="64" t="s">
        <v>51</v>
      </c>
      <c r="D76" s="2" t="s">
        <v>166</v>
      </c>
      <c r="E76" s="1">
        <v>14</v>
      </c>
      <c r="F76" s="1">
        <v>229.6</v>
      </c>
      <c r="G76" s="37">
        <v>4886.56</v>
      </c>
      <c r="H76" s="37">
        <v>488.66</v>
      </c>
      <c r="I76" s="47">
        <v>36585</v>
      </c>
      <c r="J76" s="47">
        <v>37346</v>
      </c>
      <c r="K76" s="47">
        <v>37346</v>
      </c>
      <c r="L76" s="30">
        <v>235</v>
      </c>
      <c r="M76" s="30" t="s">
        <v>158</v>
      </c>
      <c r="N76" s="48">
        <v>761</v>
      </c>
      <c r="O76" s="48"/>
      <c r="P76" s="48"/>
      <c r="Q76" s="48"/>
      <c r="R76" s="48"/>
    </row>
    <row r="77" spans="2:18" s="2" customFormat="1" ht="9.75">
      <c r="B77" s="66" t="s">
        <v>167</v>
      </c>
      <c r="C77" s="64" t="s">
        <v>51</v>
      </c>
      <c r="D77" s="2" t="s">
        <v>168</v>
      </c>
      <c r="E77" s="1">
        <v>297</v>
      </c>
      <c r="F77" s="1">
        <v>1897.13</v>
      </c>
      <c r="G77" s="37">
        <v>23607.21</v>
      </c>
      <c r="H77" s="37">
        <v>11803.61</v>
      </c>
      <c r="I77" s="47">
        <v>36592</v>
      </c>
      <c r="J77" s="47">
        <v>37346</v>
      </c>
      <c r="K77" s="47">
        <v>37346</v>
      </c>
      <c r="L77" s="30">
        <v>235</v>
      </c>
      <c r="M77" s="30" t="s">
        <v>131</v>
      </c>
      <c r="N77" s="48">
        <v>754</v>
      </c>
      <c r="O77" s="48"/>
      <c r="P77" s="48"/>
      <c r="Q77" s="48"/>
      <c r="R77" s="48"/>
    </row>
    <row r="78" spans="2:18" s="2" customFormat="1" ht="9.75">
      <c r="B78" s="66" t="s">
        <v>169</v>
      </c>
      <c r="C78" s="64" t="s">
        <v>51</v>
      </c>
      <c r="D78" s="2" t="s">
        <v>170</v>
      </c>
      <c r="E78" s="1">
        <v>30</v>
      </c>
      <c r="F78" s="1">
        <v>681.9</v>
      </c>
      <c r="G78" s="37">
        <v>16800</v>
      </c>
      <c r="H78" s="37">
        <v>1680</v>
      </c>
      <c r="I78" s="47">
        <v>36623</v>
      </c>
      <c r="J78" s="47">
        <v>37346</v>
      </c>
      <c r="K78" s="47">
        <v>37346</v>
      </c>
      <c r="L78" s="30">
        <v>235</v>
      </c>
      <c r="M78" s="30" t="s">
        <v>96</v>
      </c>
      <c r="N78" s="48">
        <v>723</v>
      </c>
      <c r="O78" s="48"/>
      <c r="P78" s="48"/>
      <c r="Q78" s="48"/>
      <c r="R78" s="48"/>
    </row>
    <row r="79" spans="2:18" s="2" customFormat="1" ht="9.75">
      <c r="B79" s="66" t="s">
        <v>171</v>
      </c>
      <c r="C79" s="64" t="s">
        <v>51</v>
      </c>
      <c r="D79" s="2" t="s">
        <v>172</v>
      </c>
      <c r="E79" s="1">
        <v>46</v>
      </c>
      <c r="F79" s="1">
        <v>1671</v>
      </c>
      <c r="G79" s="37">
        <v>61343</v>
      </c>
      <c r="H79" s="37">
        <v>6134.3</v>
      </c>
      <c r="I79" s="47">
        <v>36588</v>
      </c>
      <c r="J79" s="47">
        <v>37346</v>
      </c>
      <c r="K79" s="47">
        <v>37346</v>
      </c>
      <c r="L79" s="30">
        <v>235</v>
      </c>
      <c r="M79" s="30" t="s">
        <v>173</v>
      </c>
      <c r="N79" s="48">
        <v>758</v>
      </c>
      <c r="O79" s="48"/>
      <c r="P79" s="48"/>
      <c r="Q79" s="48"/>
      <c r="R79" s="48"/>
    </row>
    <row r="80" spans="2:18" s="2" customFormat="1" ht="9.75">
      <c r="B80" s="66" t="s">
        <v>174</v>
      </c>
      <c r="C80" s="64" t="s">
        <v>51</v>
      </c>
      <c r="D80" s="2" t="s">
        <v>175</v>
      </c>
      <c r="E80" s="1">
        <v>17</v>
      </c>
      <c r="F80" s="1">
        <v>142.21</v>
      </c>
      <c r="G80" s="37">
        <v>848.6</v>
      </c>
      <c r="H80" s="37">
        <v>0</v>
      </c>
      <c r="I80" s="47">
        <v>36993</v>
      </c>
      <c r="J80" s="47">
        <v>37346</v>
      </c>
      <c r="K80" s="47">
        <v>37346</v>
      </c>
      <c r="L80" s="30">
        <v>235</v>
      </c>
      <c r="M80" s="30" t="s">
        <v>155</v>
      </c>
      <c r="N80" s="48">
        <v>353</v>
      </c>
      <c r="O80" s="48"/>
      <c r="P80" s="48"/>
      <c r="Q80" s="48"/>
      <c r="R80" s="48"/>
    </row>
    <row r="81" spans="2:18" s="2" customFormat="1" ht="9.75">
      <c r="B81" s="66" t="s">
        <v>176</v>
      </c>
      <c r="C81" s="64" t="s">
        <v>51</v>
      </c>
      <c r="D81" s="2" t="s">
        <v>177</v>
      </c>
      <c r="E81" s="1">
        <v>35</v>
      </c>
      <c r="F81" s="1">
        <v>252.2</v>
      </c>
      <c r="G81" s="37">
        <v>5621.7</v>
      </c>
      <c r="H81" s="37">
        <v>562.17</v>
      </c>
      <c r="I81" s="47">
        <v>36545</v>
      </c>
      <c r="J81" s="47">
        <v>37346</v>
      </c>
      <c r="K81" s="47">
        <v>37346</v>
      </c>
      <c r="L81" s="30">
        <v>235</v>
      </c>
      <c r="M81" s="30" t="s">
        <v>96</v>
      </c>
      <c r="N81" s="48">
        <v>801</v>
      </c>
      <c r="O81" s="48"/>
      <c r="P81" s="48"/>
      <c r="Q81" s="48"/>
      <c r="R81" s="48"/>
    </row>
    <row r="82" spans="2:18" s="2" customFormat="1" ht="9.75">
      <c r="B82" s="66" t="s">
        <v>178</v>
      </c>
      <c r="C82" s="64" t="s">
        <v>51</v>
      </c>
      <c r="D82" s="2" t="s">
        <v>179</v>
      </c>
      <c r="E82" s="1">
        <v>198</v>
      </c>
      <c r="F82" s="1">
        <v>1881.1</v>
      </c>
      <c r="G82" s="37">
        <v>62500.65</v>
      </c>
      <c r="H82" s="37">
        <v>62500.65</v>
      </c>
      <c r="I82" s="47">
        <v>36545</v>
      </c>
      <c r="J82" s="47">
        <v>37346</v>
      </c>
      <c r="K82" s="47">
        <v>37346</v>
      </c>
      <c r="L82" s="30">
        <v>235</v>
      </c>
      <c r="M82" s="30" t="s">
        <v>96</v>
      </c>
      <c r="N82" s="48">
        <v>801</v>
      </c>
      <c r="O82" s="48"/>
      <c r="P82" s="48"/>
      <c r="Q82" s="48"/>
      <c r="R82" s="48"/>
    </row>
    <row r="83" spans="2:18" s="2" customFormat="1" ht="9.75">
      <c r="B83" s="66" t="s">
        <v>180</v>
      </c>
      <c r="C83" s="64" t="s">
        <v>51</v>
      </c>
      <c r="D83" s="2" t="s">
        <v>181</v>
      </c>
      <c r="E83" s="1">
        <v>119</v>
      </c>
      <c r="F83" s="1">
        <v>1175.5</v>
      </c>
      <c r="G83" s="37">
        <v>28842.62</v>
      </c>
      <c r="H83" s="37">
        <v>28842.61</v>
      </c>
      <c r="I83" s="47">
        <v>35846</v>
      </c>
      <c r="J83" s="47">
        <v>36616</v>
      </c>
      <c r="K83" s="47">
        <v>37346</v>
      </c>
      <c r="L83" s="30">
        <v>235</v>
      </c>
      <c r="M83" s="30" t="s">
        <v>96</v>
      </c>
      <c r="N83" s="48">
        <v>1500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51</v>
      </c>
      <c r="D84" s="2" t="s">
        <v>183</v>
      </c>
      <c r="E84" s="1">
        <v>59</v>
      </c>
      <c r="F84" s="1">
        <v>948.63</v>
      </c>
      <c r="G84" s="37">
        <v>25723.85</v>
      </c>
      <c r="H84" s="37">
        <v>20375.33</v>
      </c>
      <c r="I84" s="47">
        <v>36550</v>
      </c>
      <c r="J84" s="47">
        <v>37026</v>
      </c>
      <c r="K84" s="47">
        <v>37391</v>
      </c>
      <c r="L84" s="30">
        <v>280</v>
      </c>
      <c r="M84" s="30" t="s">
        <v>53</v>
      </c>
      <c r="N84" s="48">
        <v>841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51</v>
      </c>
      <c r="D85" s="2" t="s">
        <v>185</v>
      </c>
      <c r="E85" s="1">
        <v>12</v>
      </c>
      <c r="F85" s="1">
        <v>162</v>
      </c>
      <c r="G85" s="37">
        <v>10373.79</v>
      </c>
      <c r="H85" s="37">
        <v>1481.97</v>
      </c>
      <c r="I85" s="47">
        <v>36665</v>
      </c>
      <c r="J85" s="47">
        <v>37072</v>
      </c>
      <c r="K85" s="47">
        <v>37437</v>
      </c>
      <c r="L85" s="30">
        <v>326</v>
      </c>
      <c r="M85" s="30" t="s">
        <v>186</v>
      </c>
      <c r="N85" s="48">
        <v>772</v>
      </c>
      <c r="O85" s="48"/>
      <c r="P85" s="48"/>
      <c r="Q85" s="48"/>
      <c r="R85" s="48"/>
    </row>
    <row r="86" spans="2:18" s="2" customFormat="1" ht="9.75">
      <c r="B86" s="66" t="s">
        <v>187</v>
      </c>
      <c r="C86" s="64" t="s">
        <v>51</v>
      </c>
      <c r="D86" s="2" t="s">
        <v>188</v>
      </c>
      <c r="E86" s="1">
        <v>40</v>
      </c>
      <c r="F86" s="1">
        <v>792.1</v>
      </c>
      <c r="G86" s="37">
        <v>19728.4</v>
      </c>
      <c r="H86" s="37">
        <v>19728.4</v>
      </c>
      <c r="I86" s="47">
        <v>36661</v>
      </c>
      <c r="J86" s="47">
        <v>37437</v>
      </c>
      <c r="K86" s="47">
        <v>37437</v>
      </c>
      <c r="L86" s="30">
        <v>326</v>
      </c>
      <c r="M86" s="30" t="s">
        <v>158</v>
      </c>
      <c r="N86" s="48">
        <v>776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51</v>
      </c>
      <c r="D87" s="2" t="s">
        <v>190</v>
      </c>
      <c r="E87" s="1">
        <v>7</v>
      </c>
      <c r="F87" s="1">
        <v>73.58</v>
      </c>
      <c r="G87" s="37">
        <v>1526.43</v>
      </c>
      <c r="H87" s="37">
        <v>152.64</v>
      </c>
      <c r="I87" s="47">
        <v>36640</v>
      </c>
      <c r="J87" s="47">
        <v>37437</v>
      </c>
      <c r="K87" s="47">
        <v>37437</v>
      </c>
      <c r="L87" s="30">
        <v>326</v>
      </c>
      <c r="M87" s="30" t="s">
        <v>158</v>
      </c>
      <c r="N87" s="48">
        <v>797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51</v>
      </c>
      <c r="D88" s="2" t="s">
        <v>192</v>
      </c>
      <c r="E88" s="1">
        <v>26</v>
      </c>
      <c r="F88" s="1">
        <v>114</v>
      </c>
      <c r="G88" s="37">
        <v>3500.02</v>
      </c>
      <c r="H88" s="37">
        <v>350</v>
      </c>
      <c r="I88" s="47">
        <v>36998</v>
      </c>
      <c r="J88" s="47">
        <v>37437</v>
      </c>
      <c r="K88" s="47">
        <v>37437</v>
      </c>
      <c r="L88" s="30">
        <v>326</v>
      </c>
      <c r="M88" s="30" t="s">
        <v>193</v>
      </c>
      <c r="N88" s="48">
        <v>439</v>
      </c>
      <c r="O88" s="48"/>
      <c r="P88" s="48"/>
      <c r="Q88" s="48"/>
      <c r="R88" s="48"/>
    </row>
    <row r="89" spans="2:18" s="2" customFormat="1" ht="9.75">
      <c r="B89" s="66" t="s">
        <v>194</v>
      </c>
      <c r="C89" s="64" t="s">
        <v>51</v>
      </c>
      <c r="D89" s="2" t="s">
        <v>195</v>
      </c>
      <c r="E89" s="1">
        <v>30</v>
      </c>
      <c r="F89" s="1">
        <v>649.4</v>
      </c>
      <c r="G89" s="37">
        <v>12879.99</v>
      </c>
      <c r="H89" s="37">
        <v>1288</v>
      </c>
      <c r="I89" s="47">
        <v>36669</v>
      </c>
      <c r="J89" s="47">
        <v>37437</v>
      </c>
      <c r="K89" s="47">
        <v>37437</v>
      </c>
      <c r="L89" s="30">
        <v>326</v>
      </c>
      <c r="M89" s="30" t="s">
        <v>96</v>
      </c>
      <c r="N89" s="48">
        <v>768</v>
      </c>
      <c r="O89" s="48"/>
      <c r="P89" s="48"/>
      <c r="Q89" s="48"/>
      <c r="R89" s="48"/>
    </row>
    <row r="90" spans="2:18" s="2" customFormat="1" ht="9.75">
      <c r="B90" s="66" t="s">
        <v>196</v>
      </c>
      <c r="C90" s="64" t="s">
        <v>51</v>
      </c>
      <c r="D90" s="2" t="s">
        <v>197</v>
      </c>
      <c r="E90" s="1">
        <v>62</v>
      </c>
      <c r="F90" s="1">
        <v>698.52</v>
      </c>
      <c r="G90" s="37">
        <v>14808.22</v>
      </c>
      <c r="H90" s="37">
        <v>14808.22</v>
      </c>
      <c r="I90" s="47">
        <v>36629</v>
      </c>
      <c r="J90" s="47">
        <v>37437</v>
      </c>
      <c r="K90" s="47">
        <v>37437</v>
      </c>
      <c r="L90" s="30">
        <v>326</v>
      </c>
      <c r="M90" s="30" t="s">
        <v>198</v>
      </c>
      <c r="N90" s="48">
        <v>808</v>
      </c>
      <c r="O90" s="48"/>
      <c r="P90" s="48"/>
      <c r="Q90" s="48"/>
      <c r="R90" s="48"/>
    </row>
    <row r="91" spans="2:18" s="2" customFormat="1" ht="9.75">
      <c r="B91" s="66" t="s">
        <v>199</v>
      </c>
      <c r="C91" s="64" t="s">
        <v>51</v>
      </c>
      <c r="D91" s="2" t="s">
        <v>200</v>
      </c>
      <c r="E91" s="1">
        <v>33</v>
      </c>
      <c r="F91" s="1">
        <v>33</v>
      </c>
      <c r="G91" s="37">
        <v>99</v>
      </c>
      <c r="H91" s="37">
        <v>99</v>
      </c>
      <c r="I91" s="47">
        <v>37000</v>
      </c>
      <c r="J91" s="47">
        <v>37437</v>
      </c>
      <c r="K91" s="47">
        <v>37437</v>
      </c>
      <c r="L91" s="30">
        <v>326</v>
      </c>
      <c r="M91" s="30" t="s">
        <v>201</v>
      </c>
      <c r="N91" s="48">
        <v>437</v>
      </c>
      <c r="O91" s="48"/>
      <c r="P91" s="48"/>
      <c r="Q91" s="48"/>
      <c r="R91" s="48"/>
    </row>
    <row r="92" spans="2:18" s="2" customFormat="1" ht="9.75">
      <c r="B92" s="66" t="s">
        <v>202</v>
      </c>
      <c r="C92" s="64" t="s">
        <v>51</v>
      </c>
      <c r="D92" s="2" t="s">
        <v>203</v>
      </c>
      <c r="E92" s="1">
        <v>40</v>
      </c>
      <c r="F92" s="1">
        <v>757.9</v>
      </c>
      <c r="G92" s="37">
        <v>14196.92</v>
      </c>
      <c r="H92" s="37">
        <v>14196.92</v>
      </c>
      <c r="I92" s="47">
        <v>36712</v>
      </c>
      <c r="J92" s="47">
        <v>37437</v>
      </c>
      <c r="K92" s="47">
        <v>37437</v>
      </c>
      <c r="L92" s="30">
        <v>326</v>
      </c>
      <c r="M92" s="30" t="s">
        <v>115</v>
      </c>
      <c r="N92" s="48">
        <v>725</v>
      </c>
      <c r="O92" s="48"/>
      <c r="P92" s="48"/>
      <c r="Q92" s="48"/>
      <c r="R92" s="48"/>
    </row>
    <row r="93" spans="2:18" s="2" customFormat="1" ht="9.75">
      <c r="B93" s="66" t="s">
        <v>204</v>
      </c>
      <c r="C93" s="64" t="s">
        <v>51</v>
      </c>
      <c r="D93" s="2" t="s">
        <v>205</v>
      </c>
      <c r="E93" s="1">
        <v>189</v>
      </c>
      <c r="F93" s="1">
        <v>4143.1</v>
      </c>
      <c r="G93" s="37">
        <v>145001.1</v>
      </c>
      <c r="H93" s="37">
        <v>58000.43</v>
      </c>
      <c r="I93" s="47">
        <v>36700</v>
      </c>
      <c r="J93" s="47">
        <v>37437</v>
      </c>
      <c r="K93" s="47">
        <v>37437</v>
      </c>
      <c r="L93" s="30">
        <v>326</v>
      </c>
      <c r="M93" s="30" t="s">
        <v>84</v>
      </c>
      <c r="N93" s="48">
        <v>737</v>
      </c>
      <c r="O93" s="48"/>
      <c r="P93" s="48"/>
      <c r="Q93" s="48"/>
      <c r="R93" s="48"/>
    </row>
    <row r="94" spans="2:18" s="2" customFormat="1" ht="9.75">
      <c r="B94" s="66" t="s">
        <v>206</v>
      </c>
      <c r="C94" s="64" t="s">
        <v>51</v>
      </c>
      <c r="D94" s="2" t="s">
        <v>207</v>
      </c>
      <c r="E94" s="1">
        <v>114</v>
      </c>
      <c r="F94" s="1">
        <v>2214.7</v>
      </c>
      <c r="G94" s="37">
        <v>60860.85</v>
      </c>
      <c r="H94" s="37">
        <v>6086.09</v>
      </c>
      <c r="I94" s="47">
        <v>36707</v>
      </c>
      <c r="J94" s="47">
        <v>37437</v>
      </c>
      <c r="K94" s="47">
        <v>37437</v>
      </c>
      <c r="L94" s="30">
        <v>326</v>
      </c>
      <c r="M94" s="30" t="s">
        <v>104</v>
      </c>
      <c r="N94" s="48">
        <v>730</v>
      </c>
      <c r="O94" s="48"/>
      <c r="P94" s="48"/>
      <c r="Q94" s="48"/>
      <c r="R94" s="48"/>
    </row>
    <row r="95" spans="2:18" s="2" customFormat="1" ht="9.75">
      <c r="B95" s="66" t="s">
        <v>208</v>
      </c>
      <c r="C95" s="64" t="s">
        <v>51</v>
      </c>
      <c r="D95" s="2" t="s">
        <v>209</v>
      </c>
      <c r="E95" s="1">
        <v>102</v>
      </c>
      <c r="F95" s="1">
        <v>1714.8</v>
      </c>
      <c r="G95" s="37">
        <v>46768</v>
      </c>
      <c r="H95" s="37">
        <v>30400.2</v>
      </c>
      <c r="I95" s="47">
        <v>36697</v>
      </c>
      <c r="J95" s="47">
        <v>37437</v>
      </c>
      <c r="K95" s="47">
        <v>37437</v>
      </c>
      <c r="L95" s="30">
        <v>326</v>
      </c>
      <c r="M95" s="30" t="s">
        <v>210</v>
      </c>
      <c r="N95" s="48">
        <v>740</v>
      </c>
      <c r="O95" s="48"/>
      <c r="P95" s="48"/>
      <c r="Q95" s="48"/>
      <c r="R95" s="48"/>
    </row>
    <row r="96" spans="2:18" s="2" customFormat="1" ht="9.75">
      <c r="B96" s="66" t="s">
        <v>211</v>
      </c>
      <c r="C96" s="64" t="s">
        <v>51</v>
      </c>
      <c r="D96" s="2" t="s">
        <v>212</v>
      </c>
      <c r="E96" s="1">
        <v>33</v>
      </c>
      <c r="F96" s="1">
        <v>284.9</v>
      </c>
      <c r="G96" s="37">
        <v>8606.1</v>
      </c>
      <c r="H96" s="37">
        <v>860.61</v>
      </c>
      <c r="I96" s="47">
        <v>36789</v>
      </c>
      <c r="J96" s="47">
        <v>37529</v>
      </c>
      <c r="K96" s="47">
        <v>37529</v>
      </c>
      <c r="L96" s="30">
        <v>418</v>
      </c>
      <c r="M96" s="30" t="s">
        <v>84</v>
      </c>
      <c r="N96" s="48">
        <v>740</v>
      </c>
      <c r="O96" s="48"/>
      <c r="P96" s="48"/>
      <c r="Q96" s="48"/>
      <c r="R96" s="48"/>
    </row>
    <row r="97" spans="2:18" s="2" customFormat="1" ht="9.75">
      <c r="B97" s="66" t="s">
        <v>213</v>
      </c>
      <c r="C97" s="64" t="s">
        <v>51</v>
      </c>
      <c r="D97" s="2" t="s">
        <v>214</v>
      </c>
      <c r="E97" s="1">
        <v>50</v>
      </c>
      <c r="F97" s="1">
        <v>729.3</v>
      </c>
      <c r="G97" s="37">
        <v>16589</v>
      </c>
      <c r="H97" s="37">
        <v>1658.9</v>
      </c>
      <c r="I97" s="47">
        <v>36791</v>
      </c>
      <c r="J97" s="47">
        <v>37529</v>
      </c>
      <c r="K97" s="47">
        <v>37529</v>
      </c>
      <c r="L97" s="30">
        <v>418</v>
      </c>
      <c r="M97" s="30" t="s">
        <v>215</v>
      </c>
      <c r="N97" s="48">
        <v>738</v>
      </c>
      <c r="O97" s="48"/>
      <c r="P97" s="48"/>
      <c r="Q97" s="48"/>
      <c r="R97" s="48"/>
    </row>
    <row r="98" spans="2:18" s="2" customFormat="1" ht="9.75">
      <c r="B98" s="66" t="s">
        <v>216</v>
      </c>
      <c r="C98" s="64" t="s">
        <v>51</v>
      </c>
      <c r="D98" s="2" t="s">
        <v>217</v>
      </c>
      <c r="E98" s="1">
        <v>63</v>
      </c>
      <c r="F98" s="1">
        <v>1373.39</v>
      </c>
      <c r="G98" s="37">
        <v>44828.67</v>
      </c>
      <c r="H98" s="37">
        <v>44828.67</v>
      </c>
      <c r="I98" s="47">
        <v>36789</v>
      </c>
      <c r="J98" s="47">
        <v>37529</v>
      </c>
      <c r="K98" s="47">
        <v>37529</v>
      </c>
      <c r="L98" s="30">
        <v>418</v>
      </c>
      <c r="M98" s="30" t="s">
        <v>84</v>
      </c>
      <c r="N98" s="48">
        <v>740</v>
      </c>
      <c r="O98" s="48"/>
      <c r="P98" s="48"/>
      <c r="Q98" s="48"/>
      <c r="R98" s="48"/>
    </row>
    <row r="99" spans="2:18" s="2" customFormat="1" ht="9.75">
      <c r="B99" s="66" t="s">
        <v>218</v>
      </c>
      <c r="C99" s="64" t="s">
        <v>51</v>
      </c>
      <c r="D99" s="2" t="s">
        <v>219</v>
      </c>
      <c r="E99" s="1">
        <v>90</v>
      </c>
      <c r="F99" s="1">
        <v>2911.26</v>
      </c>
      <c r="G99" s="37">
        <v>131750.8</v>
      </c>
      <c r="H99" s="37">
        <v>13175.08</v>
      </c>
      <c r="I99" s="47">
        <v>36851</v>
      </c>
      <c r="J99" s="47">
        <v>37621</v>
      </c>
      <c r="K99" s="47">
        <v>37621</v>
      </c>
      <c r="L99" s="30">
        <v>510</v>
      </c>
      <c r="M99" s="30" t="s">
        <v>84</v>
      </c>
      <c r="N99" s="48">
        <v>770</v>
      </c>
      <c r="O99" s="48"/>
      <c r="P99" s="48"/>
      <c r="Q99" s="48"/>
      <c r="R99" s="48"/>
    </row>
    <row r="100" spans="2:18" s="2" customFormat="1" ht="9.75">
      <c r="B100" s="66" t="s">
        <v>220</v>
      </c>
      <c r="C100" s="64" t="s">
        <v>51</v>
      </c>
      <c r="D100" s="2" t="s">
        <v>221</v>
      </c>
      <c r="E100" s="1">
        <v>43</v>
      </c>
      <c r="F100" s="1">
        <v>557.35</v>
      </c>
      <c r="G100" s="37">
        <v>15216.23</v>
      </c>
      <c r="H100" s="37">
        <v>1521.62</v>
      </c>
      <c r="I100" s="47">
        <v>36846</v>
      </c>
      <c r="J100" s="47">
        <v>37621</v>
      </c>
      <c r="K100" s="47">
        <v>37621</v>
      </c>
      <c r="L100" s="30">
        <v>510</v>
      </c>
      <c r="M100" s="30" t="s">
        <v>158</v>
      </c>
      <c r="N100" s="48">
        <v>775</v>
      </c>
      <c r="O100" s="48"/>
      <c r="P100" s="48"/>
      <c r="Q100" s="48"/>
      <c r="R100" s="48"/>
    </row>
    <row r="101" spans="2:18" s="2" customFormat="1" ht="9.75">
      <c r="B101" s="66" t="s">
        <v>222</v>
      </c>
      <c r="C101" s="64" t="s">
        <v>51</v>
      </c>
      <c r="D101" s="2" t="s">
        <v>223</v>
      </c>
      <c r="E101" s="1">
        <v>21</v>
      </c>
      <c r="F101" s="1">
        <v>281.55</v>
      </c>
      <c r="G101" s="37">
        <v>5476.16</v>
      </c>
      <c r="H101" s="37">
        <v>5476.16</v>
      </c>
      <c r="I101" s="47">
        <v>36893</v>
      </c>
      <c r="J101" s="47">
        <v>37621</v>
      </c>
      <c r="K101" s="47">
        <v>37621</v>
      </c>
      <c r="L101" s="30">
        <v>510</v>
      </c>
      <c r="M101" s="30" t="s">
        <v>93</v>
      </c>
      <c r="N101" s="48">
        <v>728</v>
      </c>
      <c r="O101" s="48"/>
      <c r="P101" s="48"/>
      <c r="Q101" s="48"/>
      <c r="R101" s="48"/>
    </row>
    <row r="102" spans="2:18" s="2" customFormat="1" ht="9.75">
      <c r="B102" s="66" t="s">
        <v>224</v>
      </c>
      <c r="C102" s="64" t="s">
        <v>51</v>
      </c>
      <c r="D102" s="2" t="s">
        <v>225</v>
      </c>
      <c r="E102" s="1">
        <v>37</v>
      </c>
      <c r="F102" s="1">
        <v>627</v>
      </c>
      <c r="G102" s="37">
        <v>21121.8</v>
      </c>
      <c r="H102" s="37">
        <v>21121.8</v>
      </c>
      <c r="I102" s="47">
        <v>36921</v>
      </c>
      <c r="J102" s="47">
        <v>37621</v>
      </c>
      <c r="K102" s="47">
        <v>37621</v>
      </c>
      <c r="L102" s="30">
        <v>510</v>
      </c>
      <c r="M102" s="30" t="s">
        <v>81</v>
      </c>
      <c r="N102" s="48">
        <v>700</v>
      </c>
      <c r="O102" s="48"/>
      <c r="P102" s="48"/>
      <c r="Q102" s="48"/>
      <c r="R102" s="48"/>
    </row>
    <row r="103" spans="2:18" s="2" customFormat="1" ht="9.75">
      <c r="B103" s="66" t="s">
        <v>226</v>
      </c>
      <c r="C103" s="64" t="s">
        <v>51</v>
      </c>
      <c r="D103" s="2" t="s">
        <v>227</v>
      </c>
      <c r="E103" s="1">
        <v>91</v>
      </c>
      <c r="F103" s="1">
        <v>931</v>
      </c>
      <c r="G103" s="37">
        <v>26535.7</v>
      </c>
      <c r="H103" s="37">
        <v>18574.99</v>
      </c>
      <c r="I103" s="47">
        <v>36886</v>
      </c>
      <c r="J103" s="47">
        <v>37621</v>
      </c>
      <c r="K103" s="47">
        <v>37621</v>
      </c>
      <c r="L103" s="30">
        <v>510</v>
      </c>
      <c r="M103" s="30" t="s">
        <v>104</v>
      </c>
      <c r="N103" s="48">
        <v>735</v>
      </c>
      <c r="O103" s="48"/>
      <c r="P103" s="48"/>
      <c r="Q103" s="48"/>
      <c r="R103" s="48"/>
    </row>
    <row r="104" spans="2:18" s="2" customFormat="1" ht="9.75">
      <c r="B104" s="66" t="s">
        <v>228</v>
      </c>
      <c r="C104" s="64" t="s">
        <v>51</v>
      </c>
      <c r="D104" s="2" t="s">
        <v>229</v>
      </c>
      <c r="E104" s="1">
        <v>28</v>
      </c>
      <c r="F104" s="1">
        <v>947.32</v>
      </c>
      <c r="G104" s="37">
        <v>55151</v>
      </c>
      <c r="H104" s="37">
        <v>55151</v>
      </c>
      <c r="I104" s="47">
        <v>36923</v>
      </c>
      <c r="J104" s="47">
        <v>37621</v>
      </c>
      <c r="K104" s="47">
        <v>37621</v>
      </c>
      <c r="L104" s="30">
        <v>510</v>
      </c>
      <c r="M104" s="30" t="s">
        <v>230</v>
      </c>
      <c r="N104" s="48">
        <v>698</v>
      </c>
      <c r="O104" s="48"/>
      <c r="P104" s="48"/>
      <c r="Q104" s="48"/>
      <c r="R104" s="48"/>
    </row>
    <row r="105" spans="2:18" s="2" customFormat="1" ht="9.75">
      <c r="B105" s="66" t="s">
        <v>231</v>
      </c>
      <c r="C105" s="64" t="s">
        <v>51</v>
      </c>
      <c r="D105" s="2" t="s">
        <v>232</v>
      </c>
      <c r="E105" s="1">
        <v>110</v>
      </c>
      <c r="F105" s="1">
        <v>848.9</v>
      </c>
      <c r="G105" s="37">
        <v>21922.41</v>
      </c>
      <c r="H105" s="37">
        <v>2192.24</v>
      </c>
      <c r="I105" s="47">
        <v>36886</v>
      </c>
      <c r="J105" s="47">
        <v>37621</v>
      </c>
      <c r="K105" s="47">
        <v>37621</v>
      </c>
      <c r="L105" s="30">
        <v>510</v>
      </c>
      <c r="M105" s="30" t="s">
        <v>104</v>
      </c>
      <c r="N105" s="48">
        <v>735</v>
      </c>
      <c r="O105" s="48"/>
      <c r="P105" s="48"/>
      <c r="Q105" s="48"/>
      <c r="R105" s="48"/>
    </row>
    <row r="106" spans="2:18" s="2" customFormat="1" ht="9.75">
      <c r="B106" s="66" t="s">
        <v>233</v>
      </c>
      <c r="C106" s="64" t="s">
        <v>51</v>
      </c>
      <c r="D106" s="2" t="s">
        <v>234</v>
      </c>
      <c r="E106" s="1">
        <v>137</v>
      </c>
      <c r="F106" s="1">
        <v>2493.7</v>
      </c>
      <c r="G106" s="37">
        <v>93606.95</v>
      </c>
      <c r="H106" s="37">
        <v>74885.57</v>
      </c>
      <c r="I106" s="47">
        <v>36867</v>
      </c>
      <c r="J106" s="47">
        <v>37621</v>
      </c>
      <c r="K106" s="47">
        <v>37621</v>
      </c>
      <c r="L106" s="30">
        <v>510</v>
      </c>
      <c r="M106" s="30" t="s">
        <v>61</v>
      </c>
      <c r="N106" s="48">
        <v>754</v>
      </c>
      <c r="O106" s="48"/>
      <c r="P106" s="48"/>
      <c r="Q106" s="48"/>
      <c r="R106" s="48"/>
    </row>
    <row r="107" spans="2:18" s="2" customFormat="1" ht="9.75">
      <c r="B107" s="66" t="s">
        <v>235</v>
      </c>
      <c r="C107" s="64" t="s">
        <v>51</v>
      </c>
      <c r="D107" s="2" t="s">
        <v>236</v>
      </c>
      <c r="E107" s="1">
        <v>90</v>
      </c>
      <c r="F107" s="1">
        <v>1497.7</v>
      </c>
      <c r="G107" s="37">
        <v>40646.83</v>
      </c>
      <c r="H107" s="37">
        <v>4064.68</v>
      </c>
      <c r="I107" s="47">
        <v>36921</v>
      </c>
      <c r="J107" s="47">
        <v>37621</v>
      </c>
      <c r="K107" s="47">
        <v>37621</v>
      </c>
      <c r="L107" s="30">
        <v>510</v>
      </c>
      <c r="M107" s="30" t="s">
        <v>81</v>
      </c>
      <c r="N107" s="48">
        <v>700</v>
      </c>
      <c r="O107" s="48"/>
      <c r="P107" s="48"/>
      <c r="Q107" s="48"/>
      <c r="R107" s="48"/>
    </row>
    <row r="108" spans="2:18" s="2" customFormat="1" ht="9.75">
      <c r="B108" s="66" t="s">
        <v>237</v>
      </c>
      <c r="C108" s="64" t="s">
        <v>51</v>
      </c>
      <c r="D108" s="2" t="s">
        <v>238</v>
      </c>
      <c r="E108" s="1">
        <v>52</v>
      </c>
      <c r="F108" s="1">
        <v>1211.9</v>
      </c>
      <c r="G108" s="37">
        <v>40432.4</v>
      </c>
      <c r="H108" s="37">
        <v>40432.4</v>
      </c>
      <c r="I108" s="47">
        <v>36910</v>
      </c>
      <c r="J108" s="47">
        <v>37621</v>
      </c>
      <c r="K108" s="47">
        <v>37621</v>
      </c>
      <c r="L108" s="30">
        <v>510</v>
      </c>
      <c r="M108" s="30" t="s">
        <v>84</v>
      </c>
      <c r="N108" s="48">
        <v>711</v>
      </c>
      <c r="O108" s="48"/>
      <c r="P108" s="48"/>
      <c r="Q108" s="48"/>
      <c r="R108" s="48"/>
    </row>
    <row r="109" spans="2:18" s="2" customFormat="1" ht="9.75">
      <c r="B109" s="66" t="s">
        <v>239</v>
      </c>
      <c r="C109" s="64" t="s">
        <v>51</v>
      </c>
      <c r="D109" s="2" t="s">
        <v>240</v>
      </c>
      <c r="E109" s="1">
        <v>94</v>
      </c>
      <c r="F109" s="1">
        <v>868.2</v>
      </c>
      <c r="G109" s="37">
        <v>27968.71</v>
      </c>
      <c r="H109" s="37">
        <v>2796.87</v>
      </c>
      <c r="I109" s="47">
        <v>36874</v>
      </c>
      <c r="J109" s="47">
        <v>37621</v>
      </c>
      <c r="K109" s="47">
        <v>37621</v>
      </c>
      <c r="L109" s="30">
        <v>510</v>
      </c>
      <c r="M109" s="30" t="s">
        <v>84</v>
      </c>
      <c r="N109" s="48">
        <v>747</v>
      </c>
      <c r="O109" s="48"/>
      <c r="P109" s="48"/>
      <c r="Q109" s="48"/>
      <c r="R109" s="48"/>
    </row>
    <row r="110" spans="2:18" s="2" customFormat="1" ht="9.75">
      <c r="B110" s="66" t="s">
        <v>241</v>
      </c>
      <c r="C110" s="64" t="s">
        <v>51</v>
      </c>
      <c r="D110" s="2" t="s">
        <v>242</v>
      </c>
      <c r="E110" s="1">
        <v>47</v>
      </c>
      <c r="F110" s="1">
        <v>481.8</v>
      </c>
      <c r="G110" s="37">
        <v>14454.1</v>
      </c>
      <c r="H110" s="37">
        <v>1445.41</v>
      </c>
      <c r="I110" s="47">
        <v>36874</v>
      </c>
      <c r="J110" s="47">
        <v>37621</v>
      </c>
      <c r="K110" s="47">
        <v>37621</v>
      </c>
      <c r="L110" s="30">
        <v>510</v>
      </c>
      <c r="M110" s="30" t="s">
        <v>84</v>
      </c>
      <c r="N110" s="48">
        <v>747</v>
      </c>
      <c r="O110" s="48"/>
      <c r="P110" s="48"/>
      <c r="Q110" s="48"/>
      <c r="R110" s="48"/>
    </row>
    <row r="111" spans="2:18" s="2" customFormat="1" ht="9.75">
      <c r="B111" s="66" t="s">
        <v>243</v>
      </c>
      <c r="C111" s="64" t="s">
        <v>51</v>
      </c>
      <c r="D111" s="2" t="s">
        <v>244</v>
      </c>
      <c r="E111" s="1">
        <v>172</v>
      </c>
      <c r="F111" s="1">
        <v>771.18</v>
      </c>
      <c r="G111" s="37">
        <v>11950.5</v>
      </c>
      <c r="H111" s="37">
        <v>11950.5</v>
      </c>
      <c r="I111" s="47">
        <v>36997</v>
      </c>
      <c r="J111" s="47">
        <v>37710</v>
      </c>
      <c r="K111" s="47">
        <v>37710</v>
      </c>
      <c r="L111" s="30">
        <v>599</v>
      </c>
      <c r="M111" s="30" t="s">
        <v>78</v>
      </c>
      <c r="N111" s="48">
        <v>713</v>
      </c>
      <c r="O111" s="48"/>
      <c r="P111" s="48"/>
      <c r="Q111" s="48"/>
      <c r="R111" s="48"/>
    </row>
    <row r="112" spans="2:18" s="2" customFormat="1" ht="9.75">
      <c r="B112" s="66" t="s">
        <v>245</v>
      </c>
      <c r="C112" s="64" t="s">
        <v>51</v>
      </c>
      <c r="D112" s="2" t="s">
        <v>246</v>
      </c>
      <c r="E112" s="1">
        <v>60</v>
      </c>
      <c r="F112" s="1">
        <v>657.83</v>
      </c>
      <c r="G112" s="37">
        <v>12509.9</v>
      </c>
      <c r="H112" s="37">
        <v>1250.99</v>
      </c>
      <c r="I112" s="47">
        <v>36987</v>
      </c>
      <c r="J112" s="47">
        <v>37710</v>
      </c>
      <c r="K112" s="47">
        <v>37710</v>
      </c>
      <c r="L112" s="30">
        <v>599</v>
      </c>
      <c r="M112" s="30" t="s">
        <v>198</v>
      </c>
      <c r="N112" s="48">
        <v>723</v>
      </c>
      <c r="O112" s="48"/>
      <c r="P112" s="48"/>
      <c r="Q112" s="48"/>
      <c r="R112" s="48"/>
    </row>
    <row r="113" spans="2:18" s="2" customFormat="1" ht="9.75">
      <c r="B113" s="66" t="s">
        <v>247</v>
      </c>
      <c r="C113" s="64" t="s">
        <v>51</v>
      </c>
      <c r="D113" s="2" t="s">
        <v>248</v>
      </c>
      <c r="E113" s="1">
        <v>137</v>
      </c>
      <c r="F113" s="1">
        <v>447.7</v>
      </c>
      <c r="G113" s="37">
        <v>19537.4</v>
      </c>
      <c r="H113" s="37">
        <v>1953.74</v>
      </c>
      <c r="I113" s="47">
        <v>36997</v>
      </c>
      <c r="J113" s="47">
        <v>37710</v>
      </c>
      <c r="K113" s="47">
        <v>37710</v>
      </c>
      <c r="L113" s="30">
        <v>599</v>
      </c>
      <c r="M113" s="30" t="s">
        <v>78</v>
      </c>
      <c r="N113" s="48">
        <v>713</v>
      </c>
      <c r="O113" s="48"/>
      <c r="P113" s="48"/>
      <c r="Q113" s="48"/>
      <c r="R113" s="48"/>
    </row>
    <row r="114" spans="2:18" s="2" customFormat="1" ht="9.75">
      <c r="B114" s="66" t="s">
        <v>249</v>
      </c>
      <c r="C114" s="64" t="s">
        <v>51</v>
      </c>
      <c r="D114" s="2" t="s">
        <v>250</v>
      </c>
      <c r="E114" s="1">
        <v>58.6</v>
      </c>
      <c r="F114" s="1">
        <v>2322.7</v>
      </c>
      <c r="G114" s="37">
        <v>98453.8</v>
      </c>
      <c r="H114" s="37">
        <v>9845.38</v>
      </c>
      <c r="I114" s="47">
        <v>36971</v>
      </c>
      <c r="J114" s="47">
        <v>37711</v>
      </c>
      <c r="K114" s="47">
        <v>37711</v>
      </c>
      <c r="L114" s="30">
        <v>600</v>
      </c>
      <c r="M114" s="30" t="s">
        <v>152</v>
      </c>
      <c r="N114" s="48">
        <v>740</v>
      </c>
      <c r="O114" s="48"/>
      <c r="P114" s="48"/>
      <c r="Q114" s="48"/>
      <c r="R114" s="48"/>
    </row>
    <row r="115" spans="2:18" s="2" customFormat="1" ht="9.75">
      <c r="B115" s="66" t="s">
        <v>251</v>
      </c>
      <c r="C115" s="64" t="s">
        <v>51</v>
      </c>
      <c r="D115" s="2" t="s">
        <v>252</v>
      </c>
      <c r="E115" s="1">
        <v>40</v>
      </c>
      <c r="F115" s="1">
        <v>714.8</v>
      </c>
      <c r="G115" s="37">
        <v>21842.4</v>
      </c>
      <c r="H115" s="37">
        <v>2184.24</v>
      </c>
      <c r="I115" s="47">
        <v>36978</v>
      </c>
      <c r="J115" s="47">
        <v>37711</v>
      </c>
      <c r="K115" s="47">
        <v>37711</v>
      </c>
      <c r="L115" s="30">
        <v>600</v>
      </c>
      <c r="M115" s="30" t="s">
        <v>158</v>
      </c>
      <c r="N115" s="48">
        <v>733</v>
      </c>
      <c r="O115" s="48"/>
      <c r="P115" s="48"/>
      <c r="Q115" s="48"/>
      <c r="R115" s="48"/>
    </row>
    <row r="116" spans="2:18" s="2" customFormat="1" ht="9.75">
      <c r="B116" s="66" t="s">
        <v>253</v>
      </c>
      <c r="C116" s="64" t="s">
        <v>51</v>
      </c>
      <c r="D116" s="2" t="s">
        <v>254</v>
      </c>
      <c r="E116" s="1">
        <v>34</v>
      </c>
      <c r="F116" s="1">
        <v>384.02</v>
      </c>
      <c r="G116" s="37">
        <v>17366.93</v>
      </c>
      <c r="H116" s="37">
        <v>1736.69</v>
      </c>
      <c r="I116" s="47">
        <v>36984</v>
      </c>
      <c r="J116" s="47">
        <v>37711</v>
      </c>
      <c r="K116" s="47">
        <v>37711</v>
      </c>
      <c r="L116" s="30">
        <v>600</v>
      </c>
      <c r="M116" s="30" t="s">
        <v>115</v>
      </c>
      <c r="N116" s="48">
        <v>727</v>
      </c>
      <c r="O116" s="48"/>
      <c r="P116" s="48"/>
      <c r="Q116" s="48"/>
      <c r="R116" s="48"/>
    </row>
    <row r="117" spans="2:18" s="2" customFormat="1" ht="9.75">
      <c r="B117" s="66" t="s">
        <v>255</v>
      </c>
      <c r="C117" s="64" t="s">
        <v>51</v>
      </c>
      <c r="D117" s="2" t="s">
        <v>256</v>
      </c>
      <c r="E117" s="1">
        <v>143</v>
      </c>
      <c r="F117" s="1">
        <v>2884.53</v>
      </c>
      <c r="G117" s="37">
        <v>112833.9</v>
      </c>
      <c r="H117" s="37">
        <v>11283.39</v>
      </c>
      <c r="I117" s="47">
        <v>36971</v>
      </c>
      <c r="J117" s="47">
        <v>37711</v>
      </c>
      <c r="K117" s="47">
        <v>37711</v>
      </c>
      <c r="L117" s="30">
        <v>600</v>
      </c>
      <c r="M117" s="30" t="s">
        <v>210</v>
      </c>
      <c r="N117" s="48">
        <v>740</v>
      </c>
      <c r="O117" s="48"/>
      <c r="P117" s="48"/>
      <c r="Q117" s="48"/>
      <c r="R117" s="48"/>
    </row>
    <row r="118" spans="2:18" s="2" customFormat="1" ht="9.75">
      <c r="B118" s="66" t="s">
        <v>257</v>
      </c>
      <c r="C118" s="64" t="s">
        <v>51</v>
      </c>
      <c r="D118" s="2" t="s">
        <v>258</v>
      </c>
      <c r="E118" s="1">
        <v>6.2</v>
      </c>
      <c r="F118" s="1">
        <v>84.7</v>
      </c>
      <c r="G118" s="37">
        <v>532.1</v>
      </c>
      <c r="H118" s="37">
        <v>532.1</v>
      </c>
      <c r="I118" s="47">
        <v>36965</v>
      </c>
      <c r="J118" s="47">
        <v>37711</v>
      </c>
      <c r="K118" s="47">
        <v>37711</v>
      </c>
      <c r="L118" s="30">
        <v>600</v>
      </c>
      <c r="M118" s="30" t="s">
        <v>259</v>
      </c>
      <c r="N118" s="48">
        <v>746</v>
      </c>
      <c r="O118" s="48"/>
      <c r="P118" s="48"/>
      <c r="Q118" s="48"/>
      <c r="R118" s="48"/>
    </row>
    <row r="119" spans="2:18" s="2" customFormat="1" ht="9.75">
      <c r="B119" s="66" t="s">
        <v>260</v>
      </c>
      <c r="C119" s="64" t="s">
        <v>51</v>
      </c>
      <c r="D119" s="2" t="s">
        <v>261</v>
      </c>
      <c r="E119" s="1">
        <v>85</v>
      </c>
      <c r="F119" s="1">
        <v>1490</v>
      </c>
      <c r="G119" s="37">
        <v>70272.2</v>
      </c>
      <c r="H119" s="37">
        <v>42163.32</v>
      </c>
      <c r="I119" s="47">
        <v>36966</v>
      </c>
      <c r="J119" s="47">
        <v>37711</v>
      </c>
      <c r="K119" s="47">
        <v>37711</v>
      </c>
      <c r="L119" s="30">
        <v>600</v>
      </c>
      <c r="M119" s="30" t="s">
        <v>210</v>
      </c>
      <c r="N119" s="48">
        <v>745</v>
      </c>
      <c r="O119" s="48"/>
      <c r="P119" s="48"/>
      <c r="Q119" s="48"/>
      <c r="R119" s="48"/>
    </row>
    <row r="120" spans="2:18" s="2" customFormat="1" ht="9.75">
      <c r="B120" s="66" t="s">
        <v>262</v>
      </c>
      <c r="C120" s="64" t="s">
        <v>51</v>
      </c>
      <c r="D120" s="2" t="s">
        <v>263</v>
      </c>
      <c r="E120" s="1">
        <v>89</v>
      </c>
      <c r="F120" s="1">
        <v>1283.3</v>
      </c>
      <c r="G120" s="37">
        <v>45650.4</v>
      </c>
      <c r="H120" s="37">
        <v>4565.04</v>
      </c>
      <c r="I120" s="47">
        <v>36990</v>
      </c>
      <c r="J120" s="47">
        <v>37711</v>
      </c>
      <c r="K120" s="47">
        <v>37711</v>
      </c>
      <c r="L120" s="30">
        <v>600</v>
      </c>
      <c r="M120" s="30" t="s">
        <v>264</v>
      </c>
      <c r="N120" s="48">
        <v>721</v>
      </c>
      <c r="O120" s="48"/>
      <c r="P120" s="48"/>
      <c r="Q120" s="48"/>
      <c r="R120" s="48"/>
    </row>
    <row r="121" spans="2:18" s="2" customFormat="1" ht="9.75">
      <c r="B121" s="66" t="s">
        <v>265</v>
      </c>
      <c r="C121" s="64" t="s">
        <v>51</v>
      </c>
      <c r="D121" s="2" t="s">
        <v>266</v>
      </c>
      <c r="E121" s="1">
        <v>6</v>
      </c>
      <c r="F121" s="1">
        <v>58</v>
      </c>
      <c r="G121" s="37">
        <v>464</v>
      </c>
      <c r="H121" s="37">
        <v>464</v>
      </c>
      <c r="I121" s="47">
        <v>36570</v>
      </c>
      <c r="J121" s="47">
        <v>37711</v>
      </c>
      <c r="K121" s="47">
        <v>37711</v>
      </c>
      <c r="L121" s="30">
        <v>600</v>
      </c>
      <c r="M121" s="30" t="s">
        <v>267</v>
      </c>
      <c r="N121" s="48">
        <v>1141</v>
      </c>
      <c r="O121" s="48"/>
      <c r="P121" s="48"/>
      <c r="Q121" s="48"/>
      <c r="R121" s="48"/>
    </row>
    <row r="122" spans="2:18" s="2" customFormat="1" ht="9.75">
      <c r="B122" s="66" t="s">
        <v>268</v>
      </c>
      <c r="C122" s="64" t="s">
        <v>51</v>
      </c>
      <c r="D122" s="2" t="s">
        <v>269</v>
      </c>
      <c r="E122" s="1">
        <v>76</v>
      </c>
      <c r="F122" s="1">
        <v>1099.85</v>
      </c>
      <c r="G122" s="37">
        <v>69710.1</v>
      </c>
      <c r="H122" s="37">
        <v>6971.01</v>
      </c>
      <c r="I122" s="47">
        <v>36951</v>
      </c>
      <c r="J122" s="47">
        <v>37711</v>
      </c>
      <c r="K122" s="47">
        <v>37711</v>
      </c>
      <c r="L122" s="30">
        <v>600</v>
      </c>
      <c r="M122" s="30" t="s">
        <v>270</v>
      </c>
      <c r="N122" s="48">
        <v>760</v>
      </c>
      <c r="O122" s="48"/>
      <c r="P122" s="48"/>
      <c r="Q122" s="48"/>
      <c r="R122" s="48"/>
    </row>
    <row r="123" spans="2:18" s="2" customFormat="1" ht="9.75">
      <c r="B123" s="66" t="s">
        <v>271</v>
      </c>
      <c r="C123" s="64" t="s">
        <v>51</v>
      </c>
      <c r="D123" s="2" t="s">
        <v>272</v>
      </c>
      <c r="E123" s="1">
        <v>34</v>
      </c>
      <c r="F123" s="1">
        <v>400.4</v>
      </c>
      <c r="G123" s="37">
        <v>12410.92</v>
      </c>
      <c r="H123" s="37">
        <v>1241.09</v>
      </c>
      <c r="I123" s="47">
        <v>36936</v>
      </c>
      <c r="J123" s="47">
        <v>37711</v>
      </c>
      <c r="K123" s="47">
        <v>37711</v>
      </c>
      <c r="L123" s="30">
        <v>600</v>
      </c>
      <c r="M123" s="30" t="s">
        <v>158</v>
      </c>
      <c r="N123" s="48">
        <v>775</v>
      </c>
      <c r="O123" s="48"/>
      <c r="P123" s="48"/>
      <c r="Q123" s="48"/>
      <c r="R123" s="48"/>
    </row>
    <row r="124" spans="2:18" s="2" customFormat="1" ht="9.75">
      <c r="B124" s="66" t="s">
        <v>273</v>
      </c>
      <c r="C124" s="64" t="s">
        <v>51</v>
      </c>
      <c r="D124" s="2" t="s">
        <v>274</v>
      </c>
      <c r="E124" s="1">
        <v>74</v>
      </c>
      <c r="F124" s="1">
        <v>1008.7</v>
      </c>
      <c r="G124" s="37">
        <v>50500.13</v>
      </c>
      <c r="H124" s="37">
        <v>5050.01</v>
      </c>
      <c r="I124" s="47">
        <v>36935</v>
      </c>
      <c r="J124" s="47">
        <v>37711</v>
      </c>
      <c r="K124" s="47">
        <v>37711</v>
      </c>
      <c r="L124" s="30">
        <v>600</v>
      </c>
      <c r="M124" s="30" t="s">
        <v>270</v>
      </c>
      <c r="N124" s="48">
        <v>776</v>
      </c>
      <c r="O124" s="48"/>
      <c r="P124" s="48"/>
      <c r="Q124" s="48"/>
      <c r="R124" s="48"/>
    </row>
    <row r="125" spans="2:18" s="2" customFormat="1" ht="9.75">
      <c r="B125" s="66" t="s">
        <v>275</v>
      </c>
      <c r="C125" s="64" t="s">
        <v>51</v>
      </c>
      <c r="D125" s="2" t="s">
        <v>276</v>
      </c>
      <c r="E125" s="1">
        <v>265</v>
      </c>
      <c r="F125" s="1">
        <v>2592.45</v>
      </c>
      <c r="G125" s="37">
        <v>89672.11</v>
      </c>
      <c r="H125" s="37">
        <v>8967.21</v>
      </c>
      <c r="I125" s="47">
        <v>36990</v>
      </c>
      <c r="J125" s="47">
        <v>37711</v>
      </c>
      <c r="K125" s="47">
        <v>37711</v>
      </c>
      <c r="L125" s="30">
        <v>600</v>
      </c>
      <c r="M125" s="30" t="s">
        <v>264</v>
      </c>
      <c r="N125" s="48">
        <v>721</v>
      </c>
      <c r="O125" s="48"/>
      <c r="P125" s="48"/>
      <c r="Q125" s="48"/>
      <c r="R125" s="48"/>
    </row>
    <row r="126" spans="2:18" s="2" customFormat="1" ht="9.75">
      <c r="B126" s="66" t="s">
        <v>277</v>
      </c>
      <c r="C126" s="64" t="s">
        <v>51</v>
      </c>
      <c r="D126" s="2" t="s">
        <v>278</v>
      </c>
      <c r="E126" s="1">
        <v>104</v>
      </c>
      <c r="F126" s="1">
        <v>1251.5</v>
      </c>
      <c r="G126" s="37">
        <v>40481.4</v>
      </c>
      <c r="H126" s="37">
        <v>4048.14</v>
      </c>
      <c r="I126" s="47">
        <v>36936</v>
      </c>
      <c r="J126" s="47">
        <v>37711</v>
      </c>
      <c r="K126" s="47">
        <v>37711</v>
      </c>
      <c r="L126" s="30">
        <v>600</v>
      </c>
      <c r="M126" s="30" t="s">
        <v>158</v>
      </c>
      <c r="N126" s="48">
        <v>775</v>
      </c>
      <c r="O126" s="48"/>
      <c r="P126" s="48"/>
      <c r="Q126" s="48"/>
      <c r="R126" s="48"/>
    </row>
    <row r="127" spans="2:18" s="2" customFormat="1" ht="9.75">
      <c r="B127" s="66" t="s">
        <v>279</v>
      </c>
      <c r="C127" s="64" t="s">
        <v>51</v>
      </c>
      <c r="D127" s="2" t="s">
        <v>280</v>
      </c>
      <c r="E127" s="1">
        <v>41</v>
      </c>
      <c r="F127" s="1">
        <v>419.4</v>
      </c>
      <c r="G127" s="37">
        <v>8843.19</v>
      </c>
      <c r="H127" s="37">
        <v>884.32</v>
      </c>
      <c r="I127" s="47">
        <v>36944</v>
      </c>
      <c r="J127" s="47">
        <v>37711</v>
      </c>
      <c r="K127" s="47">
        <v>37711</v>
      </c>
      <c r="L127" s="30">
        <v>600</v>
      </c>
      <c r="M127" s="30" t="s">
        <v>115</v>
      </c>
      <c r="N127" s="48">
        <v>767</v>
      </c>
      <c r="O127" s="48"/>
      <c r="P127" s="48"/>
      <c r="Q127" s="48"/>
      <c r="R127" s="48"/>
    </row>
    <row r="128" spans="2:18" s="2" customFormat="1" ht="9.75">
      <c r="B128" s="66" t="s">
        <v>281</v>
      </c>
      <c r="C128" s="64" t="s">
        <v>51</v>
      </c>
      <c r="D128" s="2" t="s">
        <v>282</v>
      </c>
      <c r="E128" s="1">
        <v>204</v>
      </c>
      <c r="F128" s="1">
        <v>2832.76</v>
      </c>
      <c r="G128" s="37">
        <v>116313.7</v>
      </c>
      <c r="H128" s="37">
        <v>11631.37</v>
      </c>
      <c r="I128" s="47">
        <v>36970</v>
      </c>
      <c r="J128" s="47">
        <v>37711</v>
      </c>
      <c r="K128" s="47">
        <v>37711</v>
      </c>
      <c r="L128" s="30">
        <v>600</v>
      </c>
      <c r="M128" s="30" t="s">
        <v>104</v>
      </c>
      <c r="N128" s="48">
        <v>741</v>
      </c>
      <c r="O128" s="48"/>
      <c r="P128" s="48"/>
      <c r="Q128" s="48"/>
      <c r="R128" s="48"/>
    </row>
    <row r="129" spans="2:18" s="2" customFormat="1" ht="9.75">
      <c r="B129" s="66" t="s">
        <v>283</v>
      </c>
      <c r="C129" s="64" t="s">
        <v>51</v>
      </c>
      <c r="D129" s="2" t="s">
        <v>284</v>
      </c>
      <c r="E129" s="1">
        <v>7.5</v>
      </c>
      <c r="F129" s="1">
        <v>252.5</v>
      </c>
      <c r="G129" s="37">
        <v>1360.88</v>
      </c>
      <c r="H129" s="37">
        <v>1360.88</v>
      </c>
      <c r="I129" s="47">
        <v>36957</v>
      </c>
      <c r="J129" s="47">
        <v>37711</v>
      </c>
      <c r="K129" s="47">
        <v>37711</v>
      </c>
      <c r="L129" s="30">
        <v>600</v>
      </c>
      <c r="M129" s="30" t="s">
        <v>285</v>
      </c>
      <c r="N129" s="48">
        <v>754</v>
      </c>
      <c r="O129" s="48"/>
      <c r="P129" s="48"/>
      <c r="Q129" s="48"/>
      <c r="R129" s="48"/>
    </row>
    <row r="130" spans="2:18" s="2" customFormat="1" ht="9.75">
      <c r="B130" s="66" t="s">
        <v>286</v>
      </c>
      <c r="C130" s="64" t="s">
        <v>51</v>
      </c>
      <c r="D130" s="2" t="s">
        <v>287</v>
      </c>
      <c r="E130" s="1">
        <v>15</v>
      </c>
      <c r="F130" s="1">
        <v>15</v>
      </c>
      <c r="G130" s="37">
        <v>69</v>
      </c>
      <c r="H130" s="37">
        <v>69</v>
      </c>
      <c r="I130" s="47">
        <v>36616</v>
      </c>
      <c r="J130" s="47">
        <v>37711</v>
      </c>
      <c r="K130" s="47">
        <v>37711</v>
      </c>
      <c r="L130" s="30">
        <v>600</v>
      </c>
      <c r="M130" s="30" t="s">
        <v>288</v>
      </c>
      <c r="N130" s="48">
        <v>1095</v>
      </c>
      <c r="O130" s="48"/>
      <c r="P130" s="48"/>
      <c r="Q130" s="48"/>
      <c r="R130" s="48"/>
    </row>
    <row r="131" spans="2:18" s="2" customFormat="1" ht="9.75">
      <c r="B131" s="66" t="s">
        <v>289</v>
      </c>
      <c r="C131" s="64" t="s">
        <v>51</v>
      </c>
      <c r="D131" s="2" t="s">
        <v>290</v>
      </c>
      <c r="E131" s="1">
        <v>190</v>
      </c>
      <c r="F131" s="1">
        <v>3009.1</v>
      </c>
      <c r="G131" s="37">
        <v>125094.4</v>
      </c>
      <c r="H131" s="37">
        <v>12509.44</v>
      </c>
      <c r="I131" s="47">
        <v>37014</v>
      </c>
      <c r="J131" s="47">
        <v>37711</v>
      </c>
      <c r="K131" s="47">
        <v>37711</v>
      </c>
      <c r="L131" s="30">
        <v>600</v>
      </c>
      <c r="M131" s="30" t="s">
        <v>264</v>
      </c>
      <c r="N131" s="48">
        <v>697</v>
      </c>
      <c r="O131" s="48"/>
      <c r="P131" s="48"/>
      <c r="Q131" s="48"/>
      <c r="R131" s="48"/>
    </row>
    <row r="132" spans="2:18" s="2" customFormat="1" ht="9.75">
      <c r="B132" s="66" t="s">
        <v>291</v>
      </c>
      <c r="C132" s="64" t="s">
        <v>51</v>
      </c>
      <c r="D132" s="2" t="s">
        <v>292</v>
      </c>
      <c r="E132" s="1">
        <v>112</v>
      </c>
      <c r="F132" s="1">
        <v>1513.01</v>
      </c>
      <c r="G132" s="37">
        <v>50078.2</v>
      </c>
      <c r="H132" s="37">
        <v>5007.82</v>
      </c>
      <c r="I132" s="47">
        <v>37014</v>
      </c>
      <c r="J132" s="47">
        <v>37711</v>
      </c>
      <c r="K132" s="47">
        <v>37711</v>
      </c>
      <c r="L132" s="30">
        <v>600</v>
      </c>
      <c r="M132" s="30" t="s">
        <v>264</v>
      </c>
      <c r="N132" s="48">
        <v>697</v>
      </c>
      <c r="O132" s="48"/>
      <c r="P132" s="48"/>
      <c r="Q132" s="48"/>
      <c r="R132" s="48"/>
    </row>
    <row r="133" spans="2:18" s="2" customFormat="1" ht="9.75">
      <c r="B133" s="66" t="s">
        <v>293</v>
      </c>
      <c r="C133" s="64" t="s">
        <v>51</v>
      </c>
      <c r="D133" s="2" t="s">
        <v>294</v>
      </c>
      <c r="E133" s="1">
        <v>109</v>
      </c>
      <c r="F133" s="1">
        <v>1505.1</v>
      </c>
      <c r="G133" s="37">
        <v>89570.79</v>
      </c>
      <c r="H133" s="37">
        <v>8957.08</v>
      </c>
      <c r="I133" s="47">
        <v>37022</v>
      </c>
      <c r="J133" s="47">
        <v>37711</v>
      </c>
      <c r="K133" s="47">
        <v>37711</v>
      </c>
      <c r="L133" s="30">
        <v>600</v>
      </c>
      <c r="M133" s="30" t="s">
        <v>198</v>
      </c>
      <c r="N133" s="48">
        <v>689</v>
      </c>
      <c r="O133" s="48"/>
      <c r="P133" s="48"/>
      <c r="Q133" s="48"/>
      <c r="R133" s="48"/>
    </row>
    <row r="134" spans="2:18" s="2" customFormat="1" ht="9.75">
      <c r="B134" s="66" t="s">
        <v>295</v>
      </c>
      <c r="C134" s="64" t="s">
        <v>51</v>
      </c>
      <c r="D134" s="2" t="s">
        <v>296</v>
      </c>
      <c r="E134" s="1">
        <v>147</v>
      </c>
      <c r="F134" s="1">
        <v>1949.1</v>
      </c>
      <c r="G134" s="37">
        <v>81669.94</v>
      </c>
      <c r="H134" s="37">
        <v>8166.99</v>
      </c>
      <c r="I134" s="47">
        <v>37020</v>
      </c>
      <c r="J134" s="47">
        <v>37711</v>
      </c>
      <c r="K134" s="47">
        <v>37711</v>
      </c>
      <c r="L134" s="30">
        <v>600</v>
      </c>
      <c r="M134" s="30" t="s">
        <v>152</v>
      </c>
      <c r="N134" s="48">
        <v>691</v>
      </c>
      <c r="O134" s="48"/>
      <c r="P134" s="48"/>
      <c r="Q134" s="48"/>
      <c r="R134" s="48"/>
    </row>
    <row r="135" spans="2:18" s="2" customFormat="1" ht="9.75">
      <c r="B135" s="66" t="s">
        <v>297</v>
      </c>
      <c r="C135" s="64" t="s">
        <v>51</v>
      </c>
      <c r="D135" s="2" t="s">
        <v>298</v>
      </c>
      <c r="E135" s="1">
        <v>50</v>
      </c>
      <c r="F135" s="1">
        <v>393</v>
      </c>
      <c r="G135" s="37">
        <v>26998.74</v>
      </c>
      <c r="H135" s="37">
        <v>2699.87</v>
      </c>
      <c r="I135" s="47">
        <v>36923</v>
      </c>
      <c r="J135" s="47">
        <v>37711</v>
      </c>
      <c r="K135" s="47">
        <v>37711</v>
      </c>
      <c r="L135" s="30">
        <v>600</v>
      </c>
      <c r="M135" s="30" t="s">
        <v>120</v>
      </c>
      <c r="N135" s="48">
        <v>788</v>
      </c>
      <c r="O135" s="48"/>
      <c r="P135" s="48"/>
      <c r="Q135" s="48"/>
      <c r="R135" s="48"/>
    </row>
    <row r="136" spans="2:18" s="2" customFormat="1" ht="9.75">
      <c r="B136" s="66" t="s">
        <v>299</v>
      </c>
      <c r="C136" s="64" t="s">
        <v>51</v>
      </c>
      <c r="D136" s="2" t="s">
        <v>300</v>
      </c>
      <c r="E136" s="1">
        <v>64</v>
      </c>
      <c r="F136" s="1">
        <v>859.7</v>
      </c>
      <c r="G136" s="37">
        <v>54025.16</v>
      </c>
      <c r="H136" s="37">
        <v>5402.52</v>
      </c>
      <c r="I136" s="47">
        <v>37022</v>
      </c>
      <c r="J136" s="47">
        <v>37711</v>
      </c>
      <c r="K136" s="47">
        <v>37711</v>
      </c>
      <c r="L136" s="30">
        <v>600</v>
      </c>
      <c r="M136" s="30" t="s">
        <v>198</v>
      </c>
      <c r="N136" s="48">
        <v>689</v>
      </c>
      <c r="O136" s="48"/>
      <c r="P136" s="48"/>
      <c r="Q136" s="48"/>
      <c r="R136" s="48"/>
    </row>
    <row r="137" spans="2:18" s="2" customFormat="1" ht="9.75">
      <c r="B137" s="66" t="s">
        <v>301</v>
      </c>
      <c r="C137" s="64" t="s">
        <v>51</v>
      </c>
      <c r="D137" s="2" t="s">
        <v>302</v>
      </c>
      <c r="E137" s="1">
        <v>102</v>
      </c>
      <c r="F137" s="1">
        <v>1919.6</v>
      </c>
      <c r="G137" s="37">
        <v>62061.95</v>
      </c>
      <c r="H137" s="37">
        <v>6206.2</v>
      </c>
      <c r="I137" s="47">
        <v>37005</v>
      </c>
      <c r="J137" s="47">
        <v>37711</v>
      </c>
      <c r="K137" s="47">
        <v>37711</v>
      </c>
      <c r="L137" s="30">
        <v>600</v>
      </c>
      <c r="M137" s="30" t="s">
        <v>303</v>
      </c>
      <c r="N137" s="48">
        <v>706</v>
      </c>
      <c r="O137" s="48"/>
      <c r="P137" s="48"/>
      <c r="Q137" s="48"/>
      <c r="R137" s="48"/>
    </row>
    <row r="138" spans="2:18" s="2" customFormat="1" ht="9.75">
      <c r="B138" s="66" t="s">
        <v>304</v>
      </c>
      <c r="C138" s="64" t="s">
        <v>51</v>
      </c>
      <c r="D138" s="2" t="s">
        <v>305</v>
      </c>
      <c r="E138" s="1">
        <v>5</v>
      </c>
      <c r="F138" s="1">
        <v>142</v>
      </c>
      <c r="G138" s="37">
        <v>14.2</v>
      </c>
      <c r="H138" s="37">
        <v>14.2</v>
      </c>
      <c r="I138" s="47">
        <v>36896</v>
      </c>
      <c r="J138" s="47">
        <v>37711</v>
      </c>
      <c r="K138" s="47">
        <v>37711</v>
      </c>
      <c r="L138" s="30">
        <v>600</v>
      </c>
      <c r="M138" s="30" t="s">
        <v>306</v>
      </c>
      <c r="N138" s="48">
        <v>815</v>
      </c>
      <c r="O138" s="48"/>
      <c r="P138" s="48"/>
      <c r="Q138" s="48"/>
      <c r="R138" s="48"/>
    </row>
    <row r="139" spans="2:18" s="2" customFormat="1" ht="9.75">
      <c r="B139" s="66" t="s">
        <v>307</v>
      </c>
      <c r="C139" s="64" t="s">
        <v>51</v>
      </c>
      <c r="D139" s="2" t="s">
        <v>308</v>
      </c>
      <c r="E139" s="1">
        <v>184</v>
      </c>
      <c r="F139" s="1">
        <v>2019.5</v>
      </c>
      <c r="G139" s="37">
        <v>136563.8</v>
      </c>
      <c r="H139" s="37">
        <v>13656.38</v>
      </c>
      <c r="I139" s="47">
        <v>37000</v>
      </c>
      <c r="J139" s="47">
        <v>37711</v>
      </c>
      <c r="K139" s="47">
        <v>37711</v>
      </c>
      <c r="L139" s="30">
        <v>600</v>
      </c>
      <c r="M139" s="30" t="s">
        <v>96</v>
      </c>
      <c r="N139" s="48">
        <v>711</v>
      </c>
      <c r="O139" s="48"/>
      <c r="P139" s="48"/>
      <c r="Q139" s="48"/>
      <c r="R139" s="48"/>
    </row>
    <row r="140" spans="2:18" s="2" customFormat="1" ht="9.75">
      <c r="B140" s="66" t="s">
        <v>309</v>
      </c>
      <c r="C140" s="64" t="s">
        <v>51</v>
      </c>
      <c r="D140" s="2" t="s">
        <v>310</v>
      </c>
      <c r="E140" s="1">
        <v>48</v>
      </c>
      <c r="F140" s="1">
        <v>361.53</v>
      </c>
      <c r="G140" s="37">
        <v>6087.67</v>
      </c>
      <c r="H140" s="37">
        <v>608.77</v>
      </c>
      <c r="I140" s="47">
        <v>36923</v>
      </c>
      <c r="J140" s="47">
        <v>37711</v>
      </c>
      <c r="K140" s="47">
        <v>37711</v>
      </c>
      <c r="L140" s="30">
        <v>600</v>
      </c>
      <c r="M140" s="30" t="s">
        <v>158</v>
      </c>
      <c r="N140" s="48">
        <v>788</v>
      </c>
      <c r="O140" s="48"/>
      <c r="P140" s="48"/>
      <c r="Q140" s="48"/>
      <c r="R140" s="48"/>
    </row>
    <row r="141" spans="2:18" s="2" customFormat="1" ht="9.75">
      <c r="B141" s="66" t="s">
        <v>311</v>
      </c>
      <c r="C141" s="64" t="s">
        <v>51</v>
      </c>
      <c r="D141" s="2" t="s">
        <v>312</v>
      </c>
      <c r="E141" s="1">
        <v>2</v>
      </c>
      <c r="F141" s="1">
        <v>82.75</v>
      </c>
      <c r="G141" s="37">
        <v>811.52</v>
      </c>
      <c r="H141" s="37">
        <v>877.89</v>
      </c>
      <c r="I141" s="47">
        <v>35658</v>
      </c>
      <c r="J141" s="47">
        <v>35976</v>
      </c>
      <c r="K141" s="47">
        <v>37802</v>
      </c>
      <c r="L141" s="30">
        <v>691</v>
      </c>
      <c r="M141" s="30" t="s">
        <v>313</v>
      </c>
      <c r="N141" s="48">
        <v>2144</v>
      </c>
      <c r="O141" s="48"/>
      <c r="P141" s="48"/>
      <c r="Q141" s="48"/>
      <c r="R141" s="48"/>
    </row>
    <row r="142" spans="2:18" s="2" customFormat="1" ht="9.75">
      <c r="B142" s="66" t="s">
        <v>314</v>
      </c>
      <c r="C142" s="64" t="s">
        <v>51</v>
      </c>
      <c r="D142" s="2" t="s">
        <v>315</v>
      </c>
      <c r="E142" s="1">
        <v>2</v>
      </c>
      <c r="F142" s="1">
        <v>73</v>
      </c>
      <c r="G142" s="37">
        <v>536.85</v>
      </c>
      <c r="H142" s="37">
        <v>565.13</v>
      </c>
      <c r="I142" s="47">
        <v>36137</v>
      </c>
      <c r="J142" s="47">
        <v>36891</v>
      </c>
      <c r="K142" s="47">
        <v>37802</v>
      </c>
      <c r="L142" s="30">
        <v>691</v>
      </c>
      <c r="M142" s="30" t="s">
        <v>313</v>
      </c>
      <c r="N142" s="48">
        <v>1665</v>
      </c>
      <c r="O142" s="48"/>
      <c r="P142" s="48"/>
      <c r="Q142" s="48"/>
      <c r="R142" s="48"/>
    </row>
    <row r="143" spans="2:18" s="2" customFormat="1" ht="9.75">
      <c r="B143" s="66" t="s">
        <v>316</v>
      </c>
      <c r="C143" s="64" t="s">
        <v>51</v>
      </c>
      <c r="D143" s="2" t="s">
        <v>317</v>
      </c>
      <c r="E143" s="1">
        <v>74.5</v>
      </c>
      <c r="F143" s="1">
        <v>1851.4</v>
      </c>
      <c r="G143" s="37">
        <v>60220.14</v>
      </c>
      <c r="H143" s="37">
        <v>6022.01</v>
      </c>
      <c r="I143" s="47">
        <v>37090</v>
      </c>
      <c r="J143" s="47">
        <v>37802</v>
      </c>
      <c r="K143" s="47">
        <v>37802</v>
      </c>
      <c r="L143" s="30">
        <v>691</v>
      </c>
      <c r="M143" s="30" t="s">
        <v>136</v>
      </c>
      <c r="N143" s="48">
        <v>712</v>
      </c>
      <c r="O143" s="48"/>
      <c r="P143" s="48"/>
      <c r="Q143" s="48"/>
      <c r="R143" s="48"/>
    </row>
    <row r="144" spans="2:18" s="2" customFormat="1" ht="9.75">
      <c r="B144" s="66" t="s">
        <v>318</v>
      </c>
      <c r="C144" s="64" t="s">
        <v>51</v>
      </c>
      <c r="D144" s="2" t="s">
        <v>319</v>
      </c>
      <c r="E144" s="1">
        <v>21</v>
      </c>
      <c r="F144" s="1">
        <v>392.25</v>
      </c>
      <c r="G144" s="37">
        <v>12989.87</v>
      </c>
      <c r="H144" s="37">
        <v>12989.87</v>
      </c>
      <c r="I144" s="47">
        <v>37053</v>
      </c>
      <c r="J144" s="47">
        <v>37802</v>
      </c>
      <c r="K144" s="47">
        <v>37802</v>
      </c>
      <c r="L144" s="30">
        <v>691</v>
      </c>
      <c r="M144" s="30" t="s">
        <v>320</v>
      </c>
      <c r="N144" s="48">
        <v>749</v>
      </c>
      <c r="O144" s="48"/>
      <c r="P144" s="48"/>
      <c r="Q144" s="48"/>
      <c r="R144" s="48"/>
    </row>
    <row r="145" spans="2:18" s="2" customFormat="1" ht="9.75">
      <c r="B145" s="66" t="s">
        <v>321</v>
      </c>
      <c r="C145" s="64" t="s">
        <v>51</v>
      </c>
      <c r="D145" s="2" t="s">
        <v>322</v>
      </c>
      <c r="E145" s="1">
        <v>67</v>
      </c>
      <c r="F145" s="1">
        <v>1675.8</v>
      </c>
      <c r="G145" s="37">
        <v>77817.42</v>
      </c>
      <c r="H145" s="37">
        <v>77817.42</v>
      </c>
      <c r="I145" s="47">
        <v>37032</v>
      </c>
      <c r="J145" s="47">
        <v>37802</v>
      </c>
      <c r="K145" s="47">
        <v>37802</v>
      </c>
      <c r="L145" s="30">
        <v>691</v>
      </c>
      <c r="M145" s="30" t="s">
        <v>96</v>
      </c>
      <c r="N145" s="48">
        <v>770</v>
      </c>
      <c r="O145" s="48"/>
      <c r="P145" s="48"/>
      <c r="Q145" s="48"/>
      <c r="R145" s="48"/>
    </row>
    <row r="146" spans="2:18" s="2" customFormat="1" ht="9.75">
      <c r="B146" s="66" t="s">
        <v>323</v>
      </c>
      <c r="C146" s="64" t="s">
        <v>51</v>
      </c>
      <c r="D146" s="2" t="s">
        <v>324</v>
      </c>
      <c r="E146" s="1">
        <v>44</v>
      </c>
      <c r="F146" s="1">
        <v>1025.6</v>
      </c>
      <c r="G146" s="37">
        <v>37062.83</v>
      </c>
      <c r="H146" s="37">
        <v>3706.28</v>
      </c>
      <c r="I146" s="47">
        <v>37088</v>
      </c>
      <c r="J146" s="47">
        <v>37802</v>
      </c>
      <c r="K146" s="47">
        <v>37802</v>
      </c>
      <c r="L146" s="30">
        <v>691</v>
      </c>
      <c r="M146" s="30" t="s">
        <v>96</v>
      </c>
      <c r="N146" s="48">
        <v>714</v>
      </c>
      <c r="O146" s="48"/>
      <c r="P146" s="48"/>
      <c r="Q146" s="48"/>
      <c r="R146" s="48"/>
    </row>
    <row r="147" spans="2:18" s="2" customFormat="1" ht="9.75">
      <c r="B147" s="66" t="s">
        <v>325</v>
      </c>
      <c r="C147" s="64" t="s">
        <v>51</v>
      </c>
      <c r="D147" s="2" t="s">
        <v>326</v>
      </c>
      <c r="E147" s="1">
        <v>14</v>
      </c>
      <c r="F147" s="1">
        <v>285.26</v>
      </c>
      <c r="G147" s="37">
        <v>9509.4</v>
      </c>
      <c r="H147" s="37">
        <v>950.94</v>
      </c>
      <c r="I147" s="47">
        <v>37090</v>
      </c>
      <c r="J147" s="47">
        <v>37802</v>
      </c>
      <c r="K147" s="47">
        <v>37802</v>
      </c>
      <c r="L147" s="30">
        <v>691</v>
      </c>
      <c r="M147" s="30" t="s">
        <v>136</v>
      </c>
      <c r="N147" s="48">
        <v>712</v>
      </c>
      <c r="O147" s="48"/>
      <c r="P147" s="48"/>
      <c r="Q147" s="48"/>
      <c r="R147" s="48"/>
    </row>
    <row r="148" spans="2:18" s="2" customFormat="1" ht="9.75">
      <c r="B148" s="66" t="s">
        <v>327</v>
      </c>
      <c r="C148" s="64" t="s">
        <v>51</v>
      </c>
      <c r="D148" s="2" t="s">
        <v>328</v>
      </c>
      <c r="E148" s="1">
        <v>45</v>
      </c>
      <c r="F148" s="1">
        <v>310.8</v>
      </c>
      <c r="G148" s="37">
        <v>8502.67</v>
      </c>
      <c r="H148" s="37">
        <v>850.27</v>
      </c>
      <c r="I148" s="47">
        <v>37043</v>
      </c>
      <c r="J148" s="47">
        <v>37802</v>
      </c>
      <c r="K148" s="47">
        <v>37802</v>
      </c>
      <c r="L148" s="30">
        <v>691</v>
      </c>
      <c r="M148" s="30" t="s">
        <v>115</v>
      </c>
      <c r="N148" s="48">
        <v>759</v>
      </c>
      <c r="O148" s="48"/>
      <c r="P148" s="48"/>
      <c r="Q148" s="48"/>
      <c r="R148" s="48"/>
    </row>
    <row r="149" spans="2:18" s="2" customFormat="1" ht="9.75">
      <c r="B149" s="66" t="s">
        <v>329</v>
      </c>
      <c r="C149" s="64" t="s">
        <v>51</v>
      </c>
      <c r="D149" s="2" t="s">
        <v>330</v>
      </c>
      <c r="E149" s="1">
        <v>11</v>
      </c>
      <c r="F149" s="1">
        <v>118.62</v>
      </c>
      <c r="G149" s="37">
        <v>2402.4</v>
      </c>
      <c r="H149" s="37">
        <v>240.24</v>
      </c>
      <c r="I149" s="47">
        <v>37085</v>
      </c>
      <c r="J149" s="47">
        <v>37802</v>
      </c>
      <c r="K149" s="47">
        <v>37802</v>
      </c>
      <c r="L149" s="30">
        <v>691</v>
      </c>
      <c r="M149" s="30" t="s">
        <v>78</v>
      </c>
      <c r="N149" s="48">
        <v>717</v>
      </c>
      <c r="O149" s="48"/>
      <c r="P149" s="48"/>
      <c r="Q149" s="48"/>
      <c r="R149" s="48"/>
    </row>
    <row r="150" spans="2:18" s="2" customFormat="1" ht="9.75">
      <c r="B150" s="66" t="s">
        <v>331</v>
      </c>
      <c r="C150" s="64" t="s">
        <v>51</v>
      </c>
      <c r="D150" s="2" t="s">
        <v>332</v>
      </c>
      <c r="E150" s="1">
        <v>58</v>
      </c>
      <c r="F150" s="1">
        <v>466.1</v>
      </c>
      <c r="G150" s="37">
        <v>11070.13</v>
      </c>
      <c r="H150" s="37">
        <v>1107.01</v>
      </c>
      <c r="I150" s="47">
        <v>37089</v>
      </c>
      <c r="J150" s="47">
        <v>37802</v>
      </c>
      <c r="K150" s="47">
        <v>37802</v>
      </c>
      <c r="L150" s="30">
        <v>691</v>
      </c>
      <c r="M150" s="30" t="s">
        <v>115</v>
      </c>
      <c r="N150" s="48">
        <v>713</v>
      </c>
      <c r="O150" s="48"/>
      <c r="P150" s="48"/>
      <c r="Q150" s="48"/>
      <c r="R150" s="48"/>
    </row>
    <row r="151" spans="2:18" s="2" customFormat="1" ht="9.75">
      <c r="B151" s="66" t="s">
        <v>333</v>
      </c>
      <c r="C151" s="64" t="s">
        <v>51</v>
      </c>
      <c r="D151" s="2" t="s">
        <v>334</v>
      </c>
      <c r="E151" s="1">
        <v>90.5</v>
      </c>
      <c r="F151" s="1">
        <v>1220.7</v>
      </c>
      <c r="G151" s="37">
        <v>54078.51</v>
      </c>
      <c r="H151" s="37">
        <v>5407.85</v>
      </c>
      <c r="I151" s="47">
        <v>37040</v>
      </c>
      <c r="J151" s="47">
        <v>37802</v>
      </c>
      <c r="K151" s="47">
        <v>37802</v>
      </c>
      <c r="L151" s="30">
        <v>691</v>
      </c>
      <c r="M151" s="30" t="s">
        <v>270</v>
      </c>
      <c r="N151" s="48">
        <v>762</v>
      </c>
      <c r="O151" s="48"/>
      <c r="P151" s="48"/>
      <c r="Q151" s="48"/>
      <c r="R151" s="48"/>
    </row>
    <row r="152" spans="2:18" s="2" customFormat="1" ht="9.75">
      <c r="B152" s="66" t="s">
        <v>335</v>
      </c>
      <c r="C152" s="64" t="s">
        <v>51</v>
      </c>
      <c r="D152" s="2" t="s">
        <v>336</v>
      </c>
      <c r="E152" s="1">
        <v>75</v>
      </c>
      <c r="F152" s="1">
        <v>1159.61</v>
      </c>
      <c r="G152" s="37">
        <v>79797.86</v>
      </c>
      <c r="H152" s="37">
        <v>7979.79</v>
      </c>
      <c r="I152" s="47">
        <v>36987</v>
      </c>
      <c r="J152" s="47">
        <v>37802</v>
      </c>
      <c r="K152" s="47">
        <v>37802</v>
      </c>
      <c r="L152" s="30">
        <v>691</v>
      </c>
      <c r="M152" s="30" t="s">
        <v>120</v>
      </c>
      <c r="N152" s="48">
        <v>815</v>
      </c>
      <c r="O152" s="48"/>
      <c r="P152" s="48"/>
      <c r="Q152" s="48"/>
      <c r="R152" s="48"/>
    </row>
    <row r="153" spans="2:18" s="2" customFormat="1" ht="9.75">
      <c r="B153" s="66" t="s">
        <v>337</v>
      </c>
      <c r="C153" s="64" t="s">
        <v>51</v>
      </c>
      <c r="D153" s="2" t="s">
        <v>338</v>
      </c>
      <c r="E153" s="1">
        <v>32</v>
      </c>
      <c r="F153" s="1">
        <v>372.3</v>
      </c>
      <c r="G153" s="37">
        <v>10446.6</v>
      </c>
      <c r="H153" s="37">
        <v>1044.66</v>
      </c>
      <c r="I153" s="47">
        <v>37090</v>
      </c>
      <c r="J153" s="47">
        <v>37802</v>
      </c>
      <c r="K153" s="47">
        <v>37802</v>
      </c>
      <c r="L153" s="30">
        <v>691</v>
      </c>
      <c r="M153" s="30" t="s">
        <v>136</v>
      </c>
      <c r="N153" s="48">
        <v>712</v>
      </c>
      <c r="O153" s="48"/>
      <c r="P153" s="48"/>
      <c r="Q153" s="48"/>
      <c r="R153" s="48"/>
    </row>
    <row r="154" spans="2:18" s="2" customFormat="1" ht="9.75">
      <c r="B154" s="66" t="s">
        <v>339</v>
      </c>
      <c r="C154" s="64" t="s">
        <v>51</v>
      </c>
      <c r="D154" s="2" t="s">
        <v>340</v>
      </c>
      <c r="E154" s="1">
        <v>95</v>
      </c>
      <c r="F154" s="1">
        <v>2669.5</v>
      </c>
      <c r="G154" s="37">
        <v>133341.9</v>
      </c>
      <c r="H154" s="37">
        <v>13334.19</v>
      </c>
      <c r="I154" s="47">
        <v>37026</v>
      </c>
      <c r="J154" s="47">
        <v>37802</v>
      </c>
      <c r="K154" s="47">
        <v>37802</v>
      </c>
      <c r="L154" s="30">
        <v>691</v>
      </c>
      <c r="M154" s="30" t="s">
        <v>341</v>
      </c>
      <c r="N154" s="48">
        <v>776</v>
      </c>
      <c r="O154" s="48"/>
      <c r="P154" s="48"/>
      <c r="Q154" s="48"/>
      <c r="R154" s="48"/>
    </row>
    <row r="155" spans="2:18" s="2" customFormat="1" ht="9.75">
      <c r="B155" s="66" t="s">
        <v>342</v>
      </c>
      <c r="C155" s="64" t="s">
        <v>51</v>
      </c>
      <c r="D155" s="2" t="s">
        <v>343</v>
      </c>
      <c r="E155" s="1">
        <v>30.2</v>
      </c>
      <c r="F155" s="1">
        <v>490.43</v>
      </c>
      <c r="G155" s="37">
        <v>10078.1</v>
      </c>
      <c r="H155" s="37">
        <v>1007.81</v>
      </c>
      <c r="I155" s="47">
        <v>37049</v>
      </c>
      <c r="J155" s="47">
        <v>37802</v>
      </c>
      <c r="K155" s="47">
        <v>37802</v>
      </c>
      <c r="L155" s="30">
        <v>691</v>
      </c>
      <c r="M155" s="30" t="s">
        <v>158</v>
      </c>
      <c r="N155" s="48">
        <v>753</v>
      </c>
      <c r="O155" s="48"/>
      <c r="P155" s="48"/>
      <c r="Q155" s="48"/>
      <c r="R155" s="48"/>
    </row>
    <row r="156" spans="2:18" s="2" customFormat="1" ht="9.75">
      <c r="B156" s="66" t="s">
        <v>344</v>
      </c>
      <c r="C156" s="64" t="s">
        <v>51</v>
      </c>
      <c r="D156" s="2" t="s">
        <v>345</v>
      </c>
      <c r="E156" s="1">
        <v>34</v>
      </c>
      <c r="F156" s="1">
        <v>631.7</v>
      </c>
      <c r="G156" s="37">
        <v>11427</v>
      </c>
      <c r="H156" s="37">
        <v>1142.7</v>
      </c>
      <c r="I156" s="47">
        <v>37053</v>
      </c>
      <c r="J156" s="47">
        <v>37802</v>
      </c>
      <c r="K156" s="47">
        <v>37802</v>
      </c>
      <c r="L156" s="30">
        <v>691</v>
      </c>
      <c r="M156" s="30" t="s">
        <v>346</v>
      </c>
      <c r="N156" s="48">
        <v>749</v>
      </c>
      <c r="O156" s="48"/>
      <c r="P156" s="48"/>
      <c r="Q156" s="48"/>
      <c r="R156" s="48"/>
    </row>
    <row r="157" spans="2:18" s="2" customFormat="1" ht="9.75">
      <c r="B157" s="66" t="s">
        <v>347</v>
      </c>
      <c r="C157" s="64" t="s">
        <v>51</v>
      </c>
      <c r="D157" s="2" t="s">
        <v>348</v>
      </c>
      <c r="E157" s="1">
        <v>89</v>
      </c>
      <c r="F157" s="1">
        <v>681.1</v>
      </c>
      <c r="G157" s="37">
        <v>14884.7</v>
      </c>
      <c r="H157" s="37">
        <v>1488.47</v>
      </c>
      <c r="I157" s="47">
        <v>37043</v>
      </c>
      <c r="J157" s="47">
        <v>37802</v>
      </c>
      <c r="K157" s="47">
        <v>37802</v>
      </c>
      <c r="L157" s="30">
        <v>691</v>
      </c>
      <c r="M157" s="30" t="s">
        <v>349</v>
      </c>
      <c r="N157" s="48">
        <v>759</v>
      </c>
      <c r="O157" s="48"/>
      <c r="P157" s="48"/>
      <c r="Q157" s="48"/>
      <c r="R157" s="48"/>
    </row>
    <row r="158" spans="2:18" s="2" customFormat="1" ht="9.75">
      <c r="B158" s="66" t="s">
        <v>350</v>
      </c>
      <c r="C158" s="64" t="s">
        <v>51</v>
      </c>
      <c r="D158" s="2" t="s">
        <v>351</v>
      </c>
      <c r="E158" s="1">
        <v>7</v>
      </c>
      <c r="F158" s="1">
        <v>265.98</v>
      </c>
      <c r="G158" s="37">
        <v>1196.45</v>
      </c>
      <c r="H158" s="37">
        <v>1196.45</v>
      </c>
      <c r="I158" s="47">
        <v>36965</v>
      </c>
      <c r="J158" s="47">
        <v>38077</v>
      </c>
      <c r="K158" s="47">
        <v>38077</v>
      </c>
      <c r="L158" s="30">
        <v>966</v>
      </c>
      <c r="M158" s="30" t="s">
        <v>285</v>
      </c>
      <c r="N158" s="48">
        <v>1112</v>
      </c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