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<sst xmlns="http://schemas.openxmlformats.org/spreadsheetml/2006/main" count="720" uniqueCount="420">
  <si>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</si>
  <si>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</si>
  <si>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</si>
  <si>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</si>
  <si>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</si>
  <si>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</si>
  <si>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</si>
  <si>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</si>
  <si>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</si>
  <si>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</si>
  <si>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</si>
  <si>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</si>
  <si>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</si>
  <si>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</si>
  <si>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</si>
  <si>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</si>
  <si>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</si>
  <si>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</si>
  <si>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</si>
  <si>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</si>
  <si>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</si>
  <si>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</si>
  <si>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</si>
  <si>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</si>
  <si>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</si>
  <si>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</si>
  <si>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</si>
  <si>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</si>
  <si>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</si>
  <si>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</si>
  <si>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</si>
  <si>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</si>
  <si>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</si>
  <si>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</si>
  <si>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</si>
  <si>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</si>
  <si>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</si>
  <si>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</si>
  <si>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</si>
  <si>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</si>
  <si>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</si>
  <si>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</si>
  <si>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</si>
  <si>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</si>
  <si>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</si>
  <si>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</si>
  <si>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</si>
  <si>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</si>
  <si>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</si>
  <si>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</si>
  <si>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630059801</t>
  </si>
  <si>
    <t>1</t>
  </si>
  <si>
    <t>TURNERVILLE ASPEN</t>
  </si>
  <si>
    <t>CORLEW FOR/PRO</t>
  </si>
  <si>
    <t>630499901</t>
  </si>
  <si>
    <t>SHERIDIAN LAKE</t>
  </si>
  <si>
    <t>SHAWN MUMA</t>
  </si>
  <si>
    <t>630559901</t>
  </si>
  <si>
    <t>2</t>
  </si>
  <si>
    <t>VELVET RACK</t>
  </si>
  <si>
    <t>S.D. WARREN</t>
  </si>
  <si>
    <t>630010001</t>
  </si>
  <si>
    <t>BAXTER 2 RED PINE</t>
  </si>
  <si>
    <t>QUALITY HARDWOODS</t>
  </si>
  <si>
    <t>630629901</t>
  </si>
  <si>
    <t>GO BLUE RED PINE</t>
  </si>
  <si>
    <t>BLAKE FOR/PRO</t>
  </si>
  <si>
    <t>630309901</t>
  </si>
  <si>
    <t>SERMON ASPEN</t>
  </si>
  <si>
    <t>ROTHING FOR/PRO</t>
  </si>
  <si>
    <t>630110001</t>
  </si>
  <si>
    <t>HALF GONE JACK PINE</t>
  </si>
  <si>
    <t>630080001</t>
  </si>
  <si>
    <t>MIXED TRAFFIC OAK &amp; PINE</t>
  </si>
  <si>
    <t>PINE TECH</t>
  </si>
  <si>
    <t>630340001</t>
  </si>
  <si>
    <t>101 ASPEN</t>
  </si>
  <si>
    <t>630480001</t>
  </si>
  <si>
    <t>ADAMS PINE</t>
  </si>
  <si>
    <t>BRUCE BUNDY</t>
  </si>
  <si>
    <t>630520001</t>
  </si>
  <si>
    <t>BOBCAT JACK</t>
  </si>
  <si>
    <t>630370001</t>
  </si>
  <si>
    <t>FEARLESS FAWN OAK</t>
  </si>
  <si>
    <t>630350001</t>
  </si>
  <si>
    <t>FIRETOWER 2000</t>
  </si>
  <si>
    <t>MUMA C.M. FOR/PRO</t>
  </si>
  <si>
    <t>630030001</t>
  </si>
  <si>
    <t>N.W. CEDAR</t>
  </si>
  <si>
    <t>HOLMES LOGGING</t>
  </si>
  <si>
    <t>630399801</t>
  </si>
  <si>
    <t>PHELPS HARDWOODS</t>
  </si>
  <si>
    <t>630060001</t>
  </si>
  <si>
    <t>SHOT GUN JACK PINE</t>
  </si>
  <si>
    <t>630380001</t>
  </si>
  <si>
    <t>VEERY BIRD JACK PINE</t>
  </si>
  <si>
    <t>630470001</t>
  </si>
  <si>
    <t>BARKHILL OAK</t>
  </si>
  <si>
    <t>630440001</t>
  </si>
  <si>
    <t>MUSKEGON RIDGES</t>
  </si>
  <si>
    <t>PAYLESS AG PRODUCTS</t>
  </si>
  <si>
    <t>630140001</t>
  </si>
  <si>
    <t>TWIN CREEK LOWLANDS</t>
  </si>
  <si>
    <t>630610001</t>
  </si>
  <si>
    <t>115 ASPEN</t>
  </si>
  <si>
    <t>MID MICHIGAN LOGGING</t>
  </si>
  <si>
    <t>630690001</t>
  </si>
  <si>
    <t>BARBED WIRE RED</t>
  </si>
  <si>
    <t>NORTHERN TIMBERLANDS INC</t>
  </si>
  <si>
    <t>630789901</t>
  </si>
  <si>
    <t>BEECHNUT BRUIN</t>
  </si>
  <si>
    <t>SHAWN MUMA LOGGING</t>
  </si>
  <si>
    <t>630300001</t>
  </si>
  <si>
    <t>CABINOAK</t>
  </si>
  <si>
    <t>OUTMAN FOR/PRO</t>
  </si>
  <si>
    <t>630089901</t>
  </si>
  <si>
    <t>CONTRACTORS NORTH BLUE</t>
  </si>
  <si>
    <t>630109901</t>
  </si>
  <si>
    <t>CONTRACTORS RIDGE HARDWOODS</t>
  </si>
  <si>
    <t>630500102</t>
  </si>
  <si>
    <t>DEADSTREAM 11 &amp; 12</t>
  </si>
  <si>
    <t>Z.T. PHILLIPS</t>
  </si>
  <si>
    <t>630280001</t>
  </si>
  <si>
    <t>FENCE POST MIX</t>
  </si>
  <si>
    <t>AJD FOR/PRO</t>
  </si>
  <si>
    <t>630379901</t>
  </si>
  <si>
    <t>FOUR CORNERS OAK</t>
  </si>
  <si>
    <t>630160002</t>
  </si>
  <si>
    <t>GEERS CEDAR</t>
  </si>
  <si>
    <t>JACK GEERS</t>
  </si>
  <si>
    <t>630729901</t>
  </si>
  <si>
    <t>GIL OAK</t>
  </si>
  <si>
    <t>MYERS LOGGING</t>
  </si>
  <si>
    <t>630330001</t>
  </si>
  <si>
    <t>GITCHEE-GUMMEE PINE</t>
  </si>
  <si>
    <t>DAN BUNDY LOGGING, INC.</t>
  </si>
  <si>
    <t>630540001</t>
  </si>
  <si>
    <t>HERE AGAIN RED</t>
  </si>
  <si>
    <t>630569902</t>
  </si>
  <si>
    <t>HORSE TRAIL RELEASE</t>
  </si>
  <si>
    <t>JOAN RINCK</t>
  </si>
  <si>
    <t>630360001</t>
  </si>
  <si>
    <t>INDIAN TRAIL PINE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</si>
  <si>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</si>
  <si>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</si>
  <si>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</si>
  <si>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</si>
  <si>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</si>
  <si>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</si>
  <si>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</si>
  <si>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</si>
  <si>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630459901</t>
  </si>
  <si>
    <t>LEANING OAK ASPEN</t>
  </si>
  <si>
    <t>630220001</t>
  </si>
  <si>
    <t>LOWER OAK</t>
  </si>
  <si>
    <t>630230001</t>
  </si>
  <si>
    <t>MIDDLE OAK CLEARCUT</t>
  </si>
  <si>
    <t>630739901</t>
  </si>
  <si>
    <t>OVER THE LINE</t>
  </si>
  <si>
    <t>630030101</t>
  </si>
  <si>
    <t>PATHWAY RED PINE</t>
  </si>
  <si>
    <t>630550001</t>
  </si>
  <si>
    <t>RED REVISITED</t>
  </si>
  <si>
    <t>BIEWER SAWMILL</t>
  </si>
  <si>
    <t>630440101</t>
  </si>
  <si>
    <t>RHOKETT ASPEN</t>
  </si>
  <si>
    <t>WILFRED EMOND</t>
  </si>
  <si>
    <t>630020101</t>
  </si>
  <si>
    <t>ROSTED RED PINE</t>
  </si>
  <si>
    <t>630099901</t>
  </si>
  <si>
    <t>SHAWN'S HARDWOODS</t>
  </si>
  <si>
    <t>630609901</t>
  </si>
  <si>
    <t>SKEETER ASPEN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</si>
  <si>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</si>
  <si>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</si>
  <si>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</si>
  <si>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</si>
  <si>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</si>
  <si>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</si>
  <si>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630489901</t>
  </si>
  <si>
    <t>STRATFORD OAK</t>
  </si>
  <si>
    <t>630320001</t>
  </si>
  <si>
    <t>THREE GLOVE OAK</t>
  </si>
  <si>
    <t>630169901</t>
  </si>
  <si>
    <t>WHITLOCK HARDWOODS</t>
  </si>
  <si>
    <t>630349702</t>
  </si>
  <si>
    <t>3</t>
  </si>
  <si>
    <t>BLIND-FILER CEDAR 1</t>
  </si>
  <si>
    <t>DARRYL SOPER</t>
  </si>
  <si>
    <t>630359702</t>
  </si>
  <si>
    <t>BLIND-FILER CEDAR 2</t>
  </si>
  <si>
    <t>630450101</t>
  </si>
  <si>
    <t>BLUE TICK ASPEN</t>
  </si>
  <si>
    <t>FRANK FLEES</t>
  </si>
  <si>
    <t>630599901</t>
  </si>
  <si>
    <t>GO BLUE ASPEN</t>
  </si>
  <si>
    <t>630460101</t>
  </si>
  <si>
    <t>HAYMARSH ASPEN</t>
  </si>
  <si>
    <t>630259902</t>
  </si>
  <si>
    <t>HUNT CLUB ASPEN</t>
  </si>
  <si>
    <t>630460002</t>
  </si>
  <si>
    <t>INBETWEEN RELEASE</t>
  </si>
  <si>
    <t>630430101</t>
  </si>
  <si>
    <t>JACK 66</t>
  </si>
  <si>
    <t>630090101</t>
  </si>
  <si>
    <t>LIBERTY MIX</t>
  </si>
  <si>
    <t>630540101</t>
  </si>
  <si>
    <t>NELSON ASPEN</t>
  </si>
  <si>
    <t>630580001</t>
  </si>
  <si>
    <t>PAINTED PONY</t>
  </si>
  <si>
    <t>PACKAGING CORPORATION OF AMERI</t>
  </si>
  <si>
    <t>630600001</t>
  </si>
  <si>
    <t>SMITH'S SUPRISE</t>
  </si>
  <si>
    <t>630180001</t>
  </si>
  <si>
    <t>SNOW BEAR ASPEN</t>
  </si>
  <si>
    <t>630709901</t>
  </si>
  <si>
    <t>TIMBER RIDGE OAK</t>
  </si>
  <si>
    <t>WHEELER WOLF LAKE</t>
  </si>
  <si>
    <t>630750101</t>
  </si>
  <si>
    <t>45 RD. PINE</t>
  </si>
  <si>
    <t>630600101</t>
  </si>
  <si>
    <t>55-PINE</t>
  </si>
  <si>
    <t>630620101</t>
  </si>
  <si>
    <t>A &amp; R JACKPINE</t>
  </si>
  <si>
    <t>630630101</t>
  </si>
  <si>
    <t>ASPEN RIDGE</t>
  </si>
  <si>
    <t>630690101</t>
  </si>
  <si>
    <t>COUNTY LINE SALVAGE</t>
  </si>
  <si>
    <t>JERRY PRINGER</t>
  </si>
  <si>
    <t>630710101</t>
  </si>
  <si>
    <t>EDGETT'S RED PINE</t>
  </si>
  <si>
    <t>THORN CREEK LUMBER</t>
  </si>
  <si>
    <t>630060101</t>
  </si>
  <si>
    <t>FOREMAN NORTH JACK PINE</t>
  </si>
  <si>
    <t>630670101</t>
  </si>
  <si>
    <t>JEFFS SALVAGE  2</t>
  </si>
  <si>
    <t>TOM &amp; PAUL BURNS</t>
  </si>
  <si>
    <t>630660101</t>
  </si>
  <si>
    <t>JEFFS SALVAGE 1</t>
  </si>
  <si>
    <t>630830101</t>
  </si>
  <si>
    <t>JP HAYMARSH</t>
  </si>
  <si>
    <t>630370101</t>
  </si>
  <si>
    <t>KOOP'S RED PINE</t>
  </si>
  <si>
    <t>630680101</t>
  </si>
  <si>
    <t>NORTH SALVGE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</si>
  <si>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</si>
  <si>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</si>
  <si>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</si>
  <si>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</si>
  <si>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</si>
  <si>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</si>
  <si>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</si>
  <si>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</si>
  <si>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630490101</t>
  </si>
  <si>
    <t>SNO-ORV ASPEN</t>
  </si>
  <si>
    <t>630610101</t>
  </si>
  <si>
    <t>THE T RP</t>
  </si>
  <si>
    <t>630650101</t>
  </si>
  <si>
    <t>TIN CUP WP</t>
  </si>
  <si>
    <t>630580101</t>
  </si>
  <si>
    <t>VERNAL ASPEN</t>
  </si>
  <si>
    <t>630550101</t>
  </si>
  <si>
    <t>YELLOW LINE RP</t>
  </si>
  <si>
    <t>630299901</t>
  </si>
  <si>
    <t>137 CEDAR</t>
  </si>
  <si>
    <t>630930101</t>
  </si>
  <si>
    <t>CHASE PINE</t>
  </si>
  <si>
    <t>631090101</t>
  </si>
  <si>
    <t>JUSTICE OAK</t>
  </si>
  <si>
    <t>MICHAEL DELINE</t>
  </si>
  <si>
    <t>630980101</t>
  </si>
  <si>
    <t>K  ASPEN</t>
  </si>
  <si>
    <t>630880101</t>
  </si>
  <si>
    <t>KELLYS ASPEN</t>
  </si>
  <si>
    <t>630740101</t>
  </si>
  <si>
    <t>LONG LAKE HARDWOODS</t>
  </si>
  <si>
    <t>630990101</t>
  </si>
  <si>
    <t>LOTAN MIX</t>
  </si>
  <si>
    <t>631040101</t>
  </si>
  <si>
    <t>MEADOWBROOK MIX</t>
  </si>
  <si>
    <t>JOHN DOYLE</t>
  </si>
  <si>
    <t>630800101</t>
  </si>
  <si>
    <t>ORANGE HAWK RP</t>
  </si>
  <si>
    <t>630340101</t>
  </si>
  <si>
    <t>OVER-TOP ASPEN</t>
  </si>
  <si>
    <t>630510101</t>
  </si>
  <si>
    <t>POWER POLE JP</t>
  </si>
  <si>
    <t>630840101</t>
  </si>
  <si>
    <t>Q-TIP RED PINE</t>
  </si>
  <si>
    <t>630850101</t>
  </si>
  <si>
    <t>RAVEN TRAIL</t>
  </si>
  <si>
    <t>630790101</t>
  </si>
  <si>
    <t>REDFEATHER SELECTION</t>
  </si>
  <si>
    <t>631080101</t>
  </si>
  <si>
    <t>ROBYGIL ASPEN</t>
  </si>
  <si>
    <t>630970102</t>
  </si>
  <si>
    <t>SALTERS ASPEN</t>
  </si>
  <si>
    <t>630860101</t>
  </si>
  <si>
    <t>SKINK OAK RERMOVAL</t>
  </si>
  <si>
    <t>GENTZ FOR/PRO</t>
  </si>
  <si>
    <t>630390101</t>
  </si>
  <si>
    <t>123 HARDWOODS</t>
  </si>
  <si>
    <t>631030101</t>
  </si>
  <si>
    <t>3 WET TECHS</t>
  </si>
  <si>
    <t>MURREY FOREST PRODUCTS, INC.</t>
  </si>
  <si>
    <t>630310101</t>
  </si>
  <si>
    <t>36 MIX</t>
  </si>
  <si>
    <t>630290101</t>
  </si>
  <si>
    <t>47 1/2 REMOVALS</t>
  </si>
  <si>
    <t>630250101</t>
  </si>
  <si>
    <t>BOG JACK SALE</t>
  </si>
  <si>
    <t>G &amp; P TIMBER</t>
  </si>
  <si>
    <t>631060101</t>
  </si>
  <si>
    <t>BRIDGET'S MIX</t>
  </si>
  <si>
    <t>630539901</t>
  </si>
  <si>
    <t>BUTTERMILK REVISITED</t>
  </si>
  <si>
    <t>630140101</t>
  </si>
  <si>
    <t>C-80 ASPEN</t>
  </si>
  <si>
    <t>630170101</t>
  </si>
  <si>
    <t>COE CREEK RED PINE</t>
  </si>
  <si>
    <t>630520101</t>
  </si>
  <si>
    <t>DOUBLE ARROW JACK PINE</t>
  </si>
  <si>
    <t>630730101</t>
  </si>
  <si>
    <t>FALSEEFIN ASPEN</t>
  </si>
  <si>
    <t>630720101</t>
  </si>
  <si>
    <t>FALSEEFIN RED</t>
  </si>
  <si>
    <t>630960101</t>
  </si>
  <si>
    <t>GLADWIN HARDWOODS</t>
  </si>
  <si>
    <t>630040201</t>
  </si>
  <si>
    <t>GREEN L OAK</t>
  </si>
  <si>
    <t>630220101</t>
  </si>
  <si>
    <t>HAM ASPEN</t>
  </si>
  <si>
    <t>630330101</t>
  </si>
  <si>
    <t>HORSE TROUGH OAK</t>
  </si>
  <si>
    <t>630920101</t>
  </si>
  <si>
    <t>JEFFS ROAD ASPEN</t>
  </si>
  <si>
    <t>631050101</t>
  </si>
  <si>
    <t>KING'S HWY MIX</t>
  </si>
  <si>
    <t>630230101</t>
  </si>
  <si>
    <t>LANNING ASPEN</t>
  </si>
  <si>
    <t>630240101</t>
  </si>
  <si>
    <t>LANNING PINE SECOND</t>
  </si>
  <si>
    <t>JASON LUTKE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</si>
  <si>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</si>
  <si>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</si>
  <si>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</si>
  <si>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</si>
  <si>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</si>
  <si>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</si>
  <si>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</si>
  <si>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</si>
  <si>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630870101</t>
  </si>
  <si>
    <t>OSTRICH FERN MIX</t>
  </si>
  <si>
    <t>630590101</t>
  </si>
  <si>
    <t>PATHWAY JACK</t>
  </si>
  <si>
    <t>630570101</t>
  </si>
  <si>
    <t>PATHWAY OAK AND ASPEN</t>
  </si>
  <si>
    <t>630050201</t>
  </si>
  <si>
    <t>PIPELINES ASPEN</t>
  </si>
  <si>
    <t>631020101</t>
  </si>
  <si>
    <t>RAINMAN'S ACCESS</t>
  </si>
  <si>
    <t>HYDROLAKE LEASING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</si>
  <si>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</si>
  <si>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</si>
  <si>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</si>
  <si>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</si>
  <si>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</si>
  <si>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</si>
  <si>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</si>
  <si>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</si>
  <si>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630350101</t>
  </si>
  <si>
    <t>ROLLING WHITE</t>
  </si>
  <si>
    <t>630150101</t>
  </si>
  <si>
    <t>SEC.17 REMOVAL</t>
  </si>
  <si>
    <t>630040101</t>
  </si>
  <si>
    <t>SET BACK ASPEN</t>
  </si>
  <si>
    <t>DONALD PACOLA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</si>
  <si>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</si>
  <si>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</si>
  <si>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</si>
  <si>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</si>
  <si>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</si>
  <si>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</si>
  <si>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</si>
  <si>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</si>
  <si>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630950101</t>
  </si>
  <si>
    <t>TIFF LAKE ASPEN</t>
  </si>
  <si>
    <t>630410101</t>
  </si>
  <si>
    <t>VANDERMULLEN</t>
  </si>
  <si>
    <t>630820101</t>
  </si>
  <si>
    <t>WILLY-NILLY HARDWOODS</t>
  </si>
  <si>
    <t>WEYERHAEUSER COMPANY</t>
  </si>
  <si>
    <t>631070101</t>
  </si>
  <si>
    <t>WOODCUTTER'S TRAIL</t>
  </si>
  <si>
    <t>631140101</t>
  </si>
  <si>
    <t>YEAR END HARVEST</t>
  </si>
  <si>
    <t>630070201</t>
  </si>
  <si>
    <t>ADDIS WP</t>
  </si>
  <si>
    <t>630140201</t>
  </si>
  <si>
    <t>EACHWAY RED PINE</t>
  </si>
  <si>
    <t>630080201</t>
  </si>
  <si>
    <t>GARMIN PINE</t>
  </si>
  <si>
    <t>630210201</t>
  </si>
  <si>
    <t>MCMOUTH ASPEN</t>
  </si>
  <si>
    <t>630090201</t>
  </si>
  <si>
    <t>PLEASANT PINE</t>
  </si>
  <si>
    <t>630100201</t>
  </si>
  <si>
    <t>TRUFFLE PINE</t>
  </si>
  <si>
    <t>630900102</t>
  </si>
  <si>
    <t>BORN AGAIN ASPEN</t>
  </si>
  <si>
    <t>CHRIS PARK</t>
  </si>
  <si>
    <t>630890102</t>
  </si>
  <si>
    <t>DEER RUN ASPEN</t>
  </si>
  <si>
    <t>630910102</t>
  </si>
  <si>
    <t>WEST BRANCH ASPEN</t>
  </si>
  <si>
    <t>630770101</t>
  </si>
  <si>
    <t>FORGE MIX</t>
  </si>
  <si>
    <t>630210101</t>
  </si>
  <si>
    <t>MOREY EAST ASPEN</t>
  </si>
  <si>
    <t xml:space="preserve">                                  as of July 15,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</si>
</sst>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419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155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10833.8</v>
      </c>
      <c r="L17" s="30"/>
    </row>
    <row r="18" spans="4:12" ht="12.75">
      <c r="D18" s="12" t="s">
        <v>37</v>
      </c>
      <c r="G18" s="21">
        <f>DSUM(DATABASE,5,U15:U16)</f>
        <v>160292.01</v>
      </c>
      <c r="L18" s="30"/>
    </row>
    <row r="19" spans="4:12" ht="12.75">
      <c r="D19" s="12" t="s">
        <v>34</v>
      </c>
      <c r="G19" s="18">
        <f>DSUM(DATABASE,6,V15:V16)</f>
        <v>6219797.860000006</v>
      </c>
      <c r="L19" s="30"/>
    </row>
    <row r="20" spans="4:12" ht="12.75">
      <c r="D20" s="12" t="s">
        <v>38</v>
      </c>
      <c r="G20" s="18">
        <f>DSUM(DATABASE,7,W15:W16)</f>
        <v>2689183.2399999974</v>
      </c>
      <c r="L20" s="30"/>
    </row>
    <row r="21" spans="4:12" ht="12.75">
      <c r="D21" s="12" t="s">
        <v>35</v>
      </c>
      <c r="E21" s="22"/>
      <c r="F21" s="22"/>
      <c r="G21" s="18">
        <f>+G19-G20</f>
        <v>3530614.6200000085</v>
      </c>
      <c r="L21" s="30"/>
    </row>
    <row r="22" spans="4:12" ht="12.75">
      <c r="D22" s="12" t="s">
        <v>44</v>
      </c>
      <c r="E22" s="22"/>
      <c r="F22" s="22"/>
      <c r="G22" s="45">
        <f>+G20/G19</f>
        <v>0.4323586233074132</v>
      </c>
      <c r="L22" s="30"/>
    </row>
    <row r="23" spans="4:12" ht="12.75">
      <c r="D23" s="12" t="s">
        <v>40</v>
      </c>
      <c r="E23" s="22"/>
      <c r="F23" s="22"/>
      <c r="G23" s="59">
        <v>37452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2.2506423891772314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43.5</v>
      </c>
      <c r="F31" s="1">
        <v>1707</v>
      </c>
      <c r="G31" s="37">
        <v>51175.66</v>
      </c>
      <c r="H31" s="37">
        <v>50688.27</v>
      </c>
      <c r="I31" s="47">
        <v>36090</v>
      </c>
      <c r="J31" s="47">
        <v>36799</v>
      </c>
      <c r="K31" s="47">
        <v>37164</v>
      </c>
      <c r="L31" s="30">
        <v>-288</v>
      </c>
      <c r="M31" s="30" t="s">
        <v>53</v>
      </c>
      <c r="N31" s="48">
        <v>1074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149</v>
      </c>
      <c r="F32" s="1">
        <v>1864.7</v>
      </c>
      <c r="G32" s="37">
        <v>54738.56</v>
      </c>
      <c r="H32" s="37">
        <v>54738.55</v>
      </c>
      <c r="I32" s="47">
        <v>36623</v>
      </c>
      <c r="J32" s="47">
        <v>37346</v>
      </c>
      <c r="K32" s="47">
        <v>37346</v>
      </c>
      <c r="L32" s="30">
        <v>-106</v>
      </c>
      <c r="M32" s="30" t="s">
        <v>56</v>
      </c>
      <c r="N32" s="48">
        <v>723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46</v>
      </c>
      <c r="F33" s="1">
        <v>1671</v>
      </c>
      <c r="G33" s="37">
        <v>61343</v>
      </c>
      <c r="H33" s="37">
        <v>61343</v>
      </c>
      <c r="I33" s="47">
        <v>36588</v>
      </c>
      <c r="J33" s="47">
        <v>37346</v>
      </c>
      <c r="K33" s="47">
        <v>37346</v>
      </c>
      <c r="L33" s="30">
        <v>-106</v>
      </c>
      <c r="M33" s="30" t="s">
        <v>60</v>
      </c>
      <c r="N33" s="48">
        <v>758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12</v>
      </c>
      <c r="F34" s="1">
        <v>162</v>
      </c>
      <c r="G34" s="37">
        <v>10373.79</v>
      </c>
      <c r="H34" s="37">
        <v>1481.97</v>
      </c>
      <c r="I34" s="47">
        <v>36665</v>
      </c>
      <c r="J34" s="47">
        <v>37072</v>
      </c>
      <c r="K34" s="47">
        <v>37437</v>
      </c>
      <c r="L34" s="30">
        <v>-15</v>
      </c>
      <c r="M34" s="30" t="s">
        <v>63</v>
      </c>
      <c r="N34" s="48">
        <v>772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3.7</v>
      </c>
      <c r="F35" s="1">
        <v>30.12</v>
      </c>
      <c r="G35" s="37">
        <v>1771.69</v>
      </c>
      <c r="H35" s="37">
        <v>1771.69</v>
      </c>
      <c r="I35" s="47">
        <v>36606</v>
      </c>
      <c r="J35" s="47">
        <v>37346</v>
      </c>
      <c r="K35" s="47">
        <v>37437</v>
      </c>
      <c r="L35" s="30">
        <v>-15</v>
      </c>
      <c r="M35" s="30" t="s">
        <v>66</v>
      </c>
      <c r="N35" s="48">
        <v>831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189</v>
      </c>
      <c r="F36" s="1">
        <v>4143.1</v>
      </c>
      <c r="G36" s="37">
        <v>145001.1</v>
      </c>
      <c r="H36" s="37">
        <v>145001.1</v>
      </c>
      <c r="I36" s="47">
        <v>36700</v>
      </c>
      <c r="J36" s="47">
        <v>37437</v>
      </c>
      <c r="K36" s="47">
        <v>37437</v>
      </c>
      <c r="L36" s="30">
        <v>-15</v>
      </c>
      <c r="M36" s="30" t="s">
        <v>69</v>
      </c>
      <c r="N36" s="48">
        <v>737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33</v>
      </c>
      <c r="F37" s="1">
        <v>284.9</v>
      </c>
      <c r="G37" s="37">
        <v>8606.1</v>
      </c>
      <c r="H37" s="37">
        <v>8606.1</v>
      </c>
      <c r="I37" s="47">
        <v>36789</v>
      </c>
      <c r="J37" s="47">
        <v>37529</v>
      </c>
      <c r="K37" s="47">
        <v>37529</v>
      </c>
      <c r="L37" s="30">
        <v>77</v>
      </c>
      <c r="M37" s="30" t="s">
        <v>69</v>
      </c>
      <c r="N37" s="48">
        <v>740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50</v>
      </c>
      <c r="F38" s="1">
        <v>729.3</v>
      </c>
      <c r="G38" s="37">
        <v>16589</v>
      </c>
      <c r="H38" s="37">
        <v>1658.9</v>
      </c>
      <c r="I38" s="47">
        <v>36791</v>
      </c>
      <c r="J38" s="47">
        <v>37529</v>
      </c>
      <c r="K38" s="47">
        <v>37529</v>
      </c>
      <c r="L38" s="30">
        <v>77</v>
      </c>
      <c r="M38" s="30" t="s">
        <v>74</v>
      </c>
      <c r="N38" s="48">
        <v>738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90</v>
      </c>
      <c r="F39" s="1">
        <v>2911.26</v>
      </c>
      <c r="G39" s="37">
        <v>131750.8</v>
      </c>
      <c r="H39" s="37">
        <v>131750.8</v>
      </c>
      <c r="I39" s="47">
        <v>36851</v>
      </c>
      <c r="J39" s="47">
        <v>37621</v>
      </c>
      <c r="K39" s="47">
        <v>37621</v>
      </c>
      <c r="L39" s="30">
        <v>169</v>
      </c>
      <c r="M39" s="30" t="s">
        <v>69</v>
      </c>
      <c r="N39" s="48">
        <v>770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43</v>
      </c>
      <c r="F40" s="1">
        <v>557.35</v>
      </c>
      <c r="G40" s="37">
        <v>15216.23</v>
      </c>
      <c r="H40" s="37">
        <v>6086.49</v>
      </c>
      <c r="I40" s="47">
        <v>36846</v>
      </c>
      <c r="J40" s="47">
        <v>37621</v>
      </c>
      <c r="K40" s="47">
        <v>37621</v>
      </c>
      <c r="L40" s="30">
        <v>169</v>
      </c>
      <c r="M40" s="30" t="s">
        <v>79</v>
      </c>
      <c r="N40" s="48">
        <v>775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91</v>
      </c>
      <c r="F41" s="1">
        <v>931</v>
      </c>
      <c r="G41" s="37">
        <v>26535.7</v>
      </c>
      <c r="H41" s="37">
        <v>18574.99</v>
      </c>
      <c r="I41" s="47">
        <v>36886</v>
      </c>
      <c r="J41" s="47">
        <v>37621</v>
      </c>
      <c r="K41" s="47">
        <v>37621</v>
      </c>
      <c r="L41" s="5">
        <v>169</v>
      </c>
      <c r="M41" s="46" t="s">
        <v>56</v>
      </c>
      <c r="N41" s="2">
        <v>735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110</v>
      </c>
      <c r="F42" s="1">
        <v>848.9</v>
      </c>
      <c r="G42" s="37">
        <v>21922.41</v>
      </c>
      <c r="H42" s="37">
        <v>21922.41</v>
      </c>
      <c r="I42" s="47">
        <v>36886</v>
      </c>
      <c r="J42" s="47">
        <v>37621</v>
      </c>
      <c r="K42" s="47">
        <v>37621</v>
      </c>
      <c r="L42" s="30">
        <v>169</v>
      </c>
      <c r="M42" s="30" t="s">
        <v>56</v>
      </c>
      <c r="N42" s="48">
        <v>735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137</v>
      </c>
      <c r="F43" s="1">
        <v>2493.7</v>
      </c>
      <c r="G43" s="37">
        <v>93606.95</v>
      </c>
      <c r="H43" s="37">
        <v>74885.57</v>
      </c>
      <c r="I43" s="47">
        <v>36867</v>
      </c>
      <c r="J43" s="47">
        <v>37621</v>
      </c>
      <c r="K43" s="47">
        <v>37621</v>
      </c>
      <c r="L43" s="30">
        <v>169</v>
      </c>
      <c r="M43" s="30" t="s">
        <v>86</v>
      </c>
      <c r="N43" s="48">
        <v>754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8</v>
      </c>
      <c r="F44" s="1">
        <v>147.6</v>
      </c>
      <c r="G44" s="37">
        <v>1578.76</v>
      </c>
      <c r="H44" s="37">
        <v>1578.76</v>
      </c>
      <c r="I44" s="47">
        <v>36478</v>
      </c>
      <c r="J44" s="47">
        <v>37256</v>
      </c>
      <c r="K44" s="47">
        <v>37621</v>
      </c>
      <c r="L44" s="30">
        <v>169</v>
      </c>
      <c r="M44" s="30" t="s">
        <v>89</v>
      </c>
      <c r="N44" s="48">
        <v>1143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239.4</v>
      </c>
      <c r="F45" s="1">
        <v>3159</v>
      </c>
      <c r="G45" s="37">
        <v>105265.3</v>
      </c>
      <c r="H45" s="37">
        <v>105265.3</v>
      </c>
      <c r="I45" s="47">
        <v>36180</v>
      </c>
      <c r="J45" s="47">
        <v>37256</v>
      </c>
      <c r="K45" s="47">
        <v>37621</v>
      </c>
      <c r="L45" s="30">
        <v>169</v>
      </c>
      <c r="M45" s="30" t="s">
        <v>60</v>
      </c>
      <c r="N45" s="48">
        <v>1441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94</v>
      </c>
      <c r="F46" s="1">
        <v>868.2</v>
      </c>
      <c r="G46" s="37">
        <v>27968.71</v>
      </c>
      <c r="H46" s="37">
        <v>27968.71</v>
      </c>
      <c r="I46" s="47">
        <v>36874</v>
      </c>
      <c r="J46" s="47">
        <v>37621</v>
      </c>
      <c r="K46" s="47">
        <v>37621</v>
      </c>
      <c r="L46" s="30">
        <v>169</v>
      </c>
      <c r="M46" s="30" t="s">
        <v>69</v>
      </c>
      <c r="N46" s="48">
        <v>747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47</v>
      </c>
      <c r="F47" s="1">
        <v>481.8</v>
      </c>
      <c r="G47" s="37">
        <v>14454.1</v>
      </c>
      <c r="H47" s="37">
        <v>1445.41</v>
      </c>
      <c r="I47" s="47">
        <v>36874</v>
      </c>
      <c r="J47" s="47">
        <v>37621</v>
      </c>
      <c r="K47" s="47">
        <v>37621</v>
      </c>
      <c r="L47" s="30">
        <v>169</v>
      </c>
      <c r="M47" s="30" t="s">
        <v>69</v>
      </c>
      <c r="N47" s="48">
        <v>747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172</v>
      </c>
      <c r="F48" s="1">
        <v>771.18</v>
      </c>
      <c r="G48" s="37">
        <v>11950.5</v>
      </c>
      <c r="H48" s="37">
        <v>11950.5</v>
      </c>
      <c r="I48" s="47">
        <v>36997</v>
      </c>
      <c r="J48" s="47">
        <v>37710</v>
      </c>
      <c r="K48" s="47">
        <v>37710</v>
      </c>
      <c r="L48" s="30">
        <v>258</v>
      </c>
      <c r="M48" s="30" t="s">
        <v>89</v>
      </c>
      <c r="N48" s="48">
        <v>713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60</v>
      </c>
      <c r="F49" s="1">
        <v>657.83</v>
      </c>
      <c r="G49" s="37">
        <v>12509.9</v>
      </c>
      <c r="H49" s="37">
        <v>8756.93</v>
      </c>
      <c r="I49" s="47">
        <v>36987</v>
      </c>
      <c r="J49" s="47">
        <v>37710</v>
      </c>
      <c r="K49" s="47">
        <v>37710</v>
      </c>
      <c r="L49" s="30">
        <v>258</v>
      </c>
      <c r="M49" s="30" t="s">
        <v>100</v>
      </c>
      <c r="N49" s="48">
        <v>723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137</v>
      </c>
      <c r="F50" s="1">
        <v>447.7</v>
      </c>
      <c r="G50" s="37">
        <v>19537.4</v>
      </c>
      <c r="H50" s="37">
        <v>1953.74</v>
      </c>
      <c r="I50" s="47">
        <v>36997</v>
      </c>
      <c r="J50" s="47">
        <v>37710</v>
      </c>
      <c r="K50" s="47">
        <v>37710</v>
      </c>
      <c r="L50" s="30">
        <v>258</v>
      </c>
      <c r="M50" s="30" t="s">
        <v>89</v>
      </c>
      <c r="N50" s="48">
        <v>713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58.6</v>
      </c>
      <c r="F51" s="1">
        <v>2322.7</v>
      </c>
      <c r="G51" s="37">
        <v>98453.8</v>
      </c>
      <c r="H51" s="37">
        <v>25597.99</v>
      </c>
      <c r="I51" s="47">
        <v>36971</v>
      </c>
      <c r="J51" s="47">
        <v>37711</v>
      </c>
      <c r="K51" s="47">
        <v>37711</v>
      </c>
      <c r="L51" s="30">
        <v>259</v>
      </c>
      <c r="M51" s="30" t="s">
        <v>105</v>
      </c>
      <c r="N51" s="48">
        <v>740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34</v>
      </c>
      <c r="F52" s="1">
        <v>384.02</v>
      </c>
      <c r="G52" s="37">
        <v>17366.93</v>
      </c>
      <c r="H52" s="37">
        <v>1736.69</v>
      </c>
      <c r="I52" s="47">
        <v>36984</v>
      </c>
      <c r="J52" s="47">
        <v>37711</v>
      </c>
      <c r="K52" s="47">
        <v>37711</v>
      </c>
      <c r="L52" s="30">
        <v>259</v>
      </c>
      <c r="M52" s="30" t="s">
        <v>108</v>
      </c>
      <c r="N52" s="48">
        <v>727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110</v>
      </c>
      <c r="F53" s="1">
        <v>2034.74</v>
      </c>
      <c r="G53" s="37">
        <v>80234.07</v>
      </c>
      <c r="H53" s="37">
        <v>11462.01</v>
      </c>
      <c r="I53" s="47">
        <v>36615</v>
      </c>
      <c r="J53" s="47">
        <v>37346</v>
      </c>
      <c r="K53" s="47">
        <v>37711</v>
      </c>
      <c r="L53" s="30">
        <v>259</v>
      </c>
      <c r="M53" s="30" t="s">
        <v>111</v>
      </c>
      <c r="N53" s="48">
        <v>1096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143</v>
      </c>
      <c r="F54" s="1">
        <v>2884.53</v>
      </c>
      <c r="G54" s="37">
        <v>112833.9</v>
      </c>
      <c r="H54" s="37">
        <v>11283.39</v>
      </c>
      <c r="I54" s="47">
        <v>36971</v>
      </c>
      <c r="J54" s="47">
        <v>37711</v>
      </c>
      <c r="K54" s="47">
        <v>37711</v>
      </c>
      <c r="L54" s="30">
        <v>259</v>
      </c>
      <c r="M54" s="30" t="s">
        <v>114</v>
      </c>
      <c r="N54" s="48">
        <v>740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202</v>
      </c>
      <c r="F55" s="1">
        <v>2113.94</v>
      </c>
      <c r="G55" s="37">
        <v>59167.57</v>
      </c>
      <c r="H55" s="37">
        <v>8452.51</v>
      </c>
      <c r="I55" s="47">
        <v>36634</v>
      </c>
      <c r="J55" s="47">
        <v>37346</v>
      </c>
      <c r="K55" s="47">
        <v>37711</v>
      </c>
      <c r="L55" s="30">
        <v>259</v>
      </c>
      <c r="M55" s="30" t="s">
        <v>60</v>
      </c>
      <c r="N55" s="48">
        <v>1077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98</v>
      </c>
      <c r="F56" s="1">
        <v>880.3</v>
      </c>
      <c r="G56" s="37">
        <v>24378.46</v>
      </c>
      <c r="H56" s="37">
        <v>24378.46</v>
      </c>
      <c r="I56" s="47">
        <v>36635</v>
      </c>
      <c r="J56" s="47">
        <v>37346</v>
      </c>
      <c r="K56" s="47">
        <v>37711</v>
      </c>
      <c r="L56" s="30">
        <v>259</v>
      </c>
      <c r="M56" s="30" t="s">
        <v>66</v>
      </c>
      <c r="N56" s="48">
        <v>1076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6.2</v>
      </c>
      <c r="F57" s="1">
        <v>84.7</v>
      </c>
      <c r="G57" s="37">
        <v>532.1</v>
      </c>
      <c r="H57" s="37">
        <v>532.1</v>
      </c>
      <c r="I57" s="47">
        <v>36965</v>
      </c>
      <c r="J57" s="47">
        <v>37711</v>
      </c>
      <c r="K57" s="47">
        <v>37711</v>
      </c>
      <c r="L57" s="30">
        <v>259</v>
      </c>
      <c r="M57" s="30" t="s">
        <v>121</v>
      </c>
      <c r="N57" s="48">
        <v>746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89</v>
      </c>
      <c r="F58" s="1">
        <v>1283.3</v>
      </c>
      <c r="G58" s="37">
        <v>45650.4</v>
      </c>
      <c r="H58" s="37">
        <v>22825.2</v>
      </c>
      <c r="I58" s="47">
        <v>36990</v>
      </c>
      <c r="J58" s="47">
        <v>37711</v>
      </c>
      <c r="K58" s="47">
        <v>37711</v>
      </c>
      <c r="L58" s="30">
        <v>259</v>
      </c>
      <c r="M58" s="30" t="s">
        <v>124</v>
      </c>
      <c r="N58" s="48">
        <v>721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58</v>
      </c>
      <c r="D59" s="2" t="s">
        <v>126</v>
      </c>
      <c r="E59" s="1">
        <v>50</v>
      </c>
      <c r="F59" s="1">
        <v>631.4</v>
      </c>
      <c r="G59" s="37">
        <v>16630.1</v>
      </c>
      <c r="H59" s="37">
        <v>2307.53</v>
      </c>
      <c r="I59" s="47">
        <v>36636</v>
      </c>
      <c r="J59" s="47">
        <v>37346</v>
      </c>
      <c r="K59" s="47">
        <v>37711</v>
      </c>
      <c r="L59" s="30">
        <v>259</v>
      </c>
      <c r="M59" s="30" t="s">
        <v>56</v>
      </c>
      <c r="N59" s="48">
        <v>1075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6</v>
      </c>
      <c r="F60" s="1">
        <v>58</v>
      </c>
      <c r="G60" s="37">
        <v>464</v>
      </c>
      <c r="H60" s="37">
        <v>464</v>
      </c>
      <c r="I60" s="47">
        <v>36570</v>
      </c>
      <c r="J60" s="47">
        <v>37711</v>
      </c>
      <c r="K60" s="47">
        <v>37711</v>
      </c>
      <c r="L60" s="30">
        <v>259</v>
      </c>
      <c r="M60" s="30" t="s">
        <v>129</v>
      </c>
      <c r="N60" s="48">
        <v>1141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184</v>
      </c>
      <c r="F61" s="1">
        <v>2385.1</v>
      </c>
      <c r="G61" s="37">
        <v>213677.2</v>
      </c>
      <c r="H61" s="37">
        <v>80128.95</v>
      </c>
      <c r="I61" s="47">
        <v>36592</v>
      </c>
      <c r="J61" s="47">
        <v>37346</v>
      </c>
      <c r="K61" s="47">
        <v>37711</v>
      </c>
      <c r="L61" s="30">
        <v>259</v>
      </c>
      <c r="M61" s="30" t="s">
        <v>132</v>
      </c>
      <c r="N61" s="48">
        <v>1119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76</v>
      </c>
      <c r="F62" s="1">
        <v>1099.85</v>
      </c>
      <c r="G62" s="37">
        <v>69710.1</v>
      </c>
      <c r="H62" s="37">
        <v>6971.01</v>
      </c>
      <c r="I62" s="47">
        <v>36951</v>
      </c>
      <c r="J62" s="47">
        <v>37711</v>
      </c>
      <c r="K62" s="47">
        <v>37711</v>
      </c>
      <c r="L62" s="30">
        <v>259</v>
      </c>
      <c r="M62" s="30" t="s">
        <v>135</v>
      </c>
      <c r="N62" s="48">
        <v>760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74</v>
      </c>
      <c r="F63" s="1">
        <v>1008.7</v>
      </c>
      <c r="G63" s="37">
        <v>50500.13</v>
      </c>
      <c r="H63" s="37">
        <v>5050.01</v>
      </c>
      <c r="I63" s="47">
        <v>36935</v>
      </c>
      <c r="J63" s="47">
        <v>37711</v>
      </c>
      <c r="K63" s="47">
        <v>37711</v>
      </c>
      <c r="L63" s="30">
        <v>259</v>
      </c>
      <c r="M63" s="30" t="s">
        <v>135</v>
      </c>
      <c r="N63" s="48">
        <v>776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12</v>
      </c>
      <c r="F64" s="1">
        <v>276.5</v>
      </c>
      <c r="G64" s="37">
        <v>3753.59</v>
      </c>
      <c r="H64" s="37">
        <v>3753.59</v>
      </c>
      <c r="I64" s="47">
        <v>36602</v>
      </c>
      <c r="J64" s="47">
        <v>37346</v>
      </c>
      <c r="K64" s="47">
        <v>37711</v>
      </c>
      <c r="L64" s="30">
        <v>259</v>
      </c>
      <c r="M64" s="30" t="s">
        <v>140</v>
      </c>
      <c r="N64" s="48">
        <v>1109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265</v>
      </c>
      <c r="F65" s="1">
        <v>2592.45</v>
      </c>
      <c r="G65" s="37">
        <v>89672.11</v>
      </c>
      <c r="H65" s="37">
        <v>44836.06</v>
      </c>
      <c r="I65" s="47">
        <v>36990</v>
      </c>
      <c r="J65" s="47">
        <v>37711</v>
      </c>
      <c r="K65" s="47">
        <v>37711</v>
      </c>
      <c r="L65" s="30">
        <v>259</v>
      </c>
      <c r="M65" s="30" t="s">
        <v>124</v>
      </c>
      <c r="N65" s="48">
        <v>721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204</v>
      </c>
      <c r="F66" s="1">
        <v>2832.76</v>
      </c>
      <c r="G66" s="37">
        <v>116313.7</v>
      </c>
      <c r="H66" s="37">
        <v>39546.65</v>
      </c>
      <c r="I66" s="47">
        <v>36970</v>
      </c>
      <c r="J66" s="47">
        <v>37711</v>
      </c>
      <c r="K66" s="47">
        <v>37711</v>
      </c>
      <c r="L66" s="30">
        <v>259</v>
      </c>
      <c r="M66" s="30" t="s">
        <v>56</v>
      </c>
      <c r="N66" s="48">
        <v>741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7.5</v>
      </c>
      <c r="F67" s="1">
        <v>252.5</v>
      </c>
      <c r="G67" s="37">
        <v>1360.88</v>
      </c>
      <c r="H67" s="37">
        <v>1360.88</v>
      </c>
      <c r="I67" s="47">
        <v>36957</v>
      </c>
      <c r="J67" s="47">
        <v>37711</v>
      </c>
      <c r="K67" s="47">
        <v>37711</v>
      </c>
      <c r="L67" s="30">
        <v>259</v>
      </c>
      <c r="M67" s="30" t="s">
        <v>147</v>
      </c>
      <c r="N67" s="48">
        <v>754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15</v>
      </c>
      <c r="F68" s="1">
        <v>15</v>
      </c>
      <c r="G68" s="37">
        <v>69</v>
      </c>
      <c r="H68" s="37">
        <v>69</v>
      </c>
      <c r="I68" s="47">
        <v>36616</v>
      </c>
      <c r="J68" s="47">
        <v>37711</v>
      </c>
      <c r="K68" s="47">
        <v>37711</v>
      </c>
      <c r="L68" s="30">
        <v>259</v>
      </c>
      <c r="M68" s="30" t="s">
        <v>150</v>
      </c>
      <c r="N68" s="48">
        <v>1095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61</v>
      </c>
      <c r="F69" s="1">
        <v>1625.72</v>
      </c>
      <c r="G69" s="37">
        <v>31736.92</v>
      </c>
      <c r="H69" s="37">
        <v>31736.92</v>
      </c>
      <c r="I69" s="47">
        <v>36532</v>
      </c>
      <c r="J69" s="47">
        <v>37256</v>
      </c>
      <c r="K69" s="47">
        <v>37711</v>
      </c>
      <c r="L69" s="30">
        <v>259</v>
      </c>
      <c r="M69" s="30" t="s">
        <v>89</v>
      </c>
      <c r="N69" s="48">
        <v>1179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51</v>
      </c>
      <c r="D70" s="2" t="s">
        <v>154</v>
      </c>
      <c r="E70" s="1">
        <v>190</v>
      </c>
      <c r="F70" s="1">
        <v>3009.1</v>
      </c>
      <c r="G70" s="37">
        <v>125094.4</v>
      </c>
      <c r="H70" s="37">
        <v>125094.4</v>
      </c>
      <c r="I70" s="47">
        <v>37014</v>
      </c>
      <c r="J70" s="47">
        <v>37711</v>
      </c>
      <c r="K70" s="47">
        <v>37711</v>
      </c>
      <c r="L70" s="30">
        <v>259</v>
      </c>
      <c r="M70" s="30" t="s">
        <v>124</v>
      </c>
      <c r="N70" s="48">
        <v>697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112</v>
      </c>
      <c r="F71" s="1">
        <v>1513.01</v>
      </c>
      <c r="G71" s="37">
        <v>50078.2</v>
      </c>
      <c r="H71" s="37">
        <v>50078.2</v>
      </c>
      <c r="I71" s="47">
        <v>37014</v>
      </c>
      <c r="J71" s="47">
        <v>37711</v>
      </c>
      <c r="K71" s="47">
        <v>37711</v>
      </c>
      <c r="L71" s="30">
        <v>259</v>
      </c>
      <c r="M71" s="30" t="s">
        <v>124</v>
      </c>
      <c r="N71" s="48">
        <v>697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250</v>
      </c>
      <c r="F72" s="1">
        <v>4178.1</v>
      </c>
      <c r="G72" s="37">
        <v>130092.6</v>
      </c>
      <c r="H72" s="37">
        <v>20436</v>
      </c>
      <c r="I72" s="47">
        <v>36595</v>
      </c>
      <c r="J72" s="47">
        <v>37346</v>
      </c>
      <c r="K72" s="47">
        <v>37711</v>
      </c>
      <c r="L72" s="30">
        <v>259</v>
      </c>
      <c r="M72" s="30" t="s">
        <v>105</v>
      </c>
      <c r="N72" s="48">
        <v>1116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109</v>
      </c>
      <c r="F73" s="1">
        <v>1505.1</v>
      </c>
      <c r="G73" s="37">
        <v>90478.47</v>
      </c>
      <c r="H73" s="37">
        <v>90478.47</v>
      </c>
      <c r="I73" s="47">
        <v>37022</v>
      </c>
      <c r="J73" s="47">
        <v>37711</v>
      </c>
      <c r="K73" s="47">
        <v>37711</v>
      </c>
      <c r="L73" s="30">
        <v>259</v>
      </c>
      <c r="M73" s="30" t="s">
        <v>100</v>
      </c>
      <c r="N73" s="48">
        <v>689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50</v>
      </c>
      <c r="F74" s="1">
        <v>393</v>
      </c>
      <c r="G74" s="37">
        <v>26998.74</v>
      </c>
      <c r="H74" s="37">
        <v>26998.74</v>
      </c>
      <c r="I74" s="47">
        <v>36923</v>
      </c>
      <c r="J74" s="47">
        <v>37711</v>
      </c>
      <c r="K74" s="47">
        <v>37711</v>
      </c>
      <c r="L74" s="30">
        <v>259</v>
      </c>
      <c r="M74" s="30" t="s">
        <v>163</v>
      </c>
      <c r="N74" s="48">
        <v>788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5.5</v>
      </c>
      <c r="F75" s="1">
        <v>142</v>
      </c>
      <c r="G75" s="37">
        <v>2959</v>
      </c>
      <c r="H75" s="37">
        <v>295.9</v>
      </c>
      <c r="I75" s="47">
        <v>37141</v>
      </c>
      <c r="J75" s="47">
        <v>37711</v>
      </c>
      <c r="K75" s="47">
        <v>37711</v>
      </c>
      <c r="L75" s="30">
        <v>259</v>
      </c>
      <c r="M75" s="30" t="s">
        <v>166</v>
      </c>
      <c r="N75" s="48">
        <v>570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64</v>
      </c>
      <c r="F76" s="1">
        <v>859.7</v>
      </c>
      <c r="G76" s="37">
        <v>54025.16</v>
      </c>
      <c r="H76" s="37">
        <v>37817.62</v>
      </c>
      <c r="I76" s="47">
        <v>37022</v>
      </c>
      <c r="J76" s="47">
        <v>37711</v>
      </c>
      <c r="K76" s="47">
        <v>37711</v>
      </c>
      <c r="L76" s="30">
        <v>259</v>
      </c>
      <c r="M76" s="30" t="s">
        <v>100</v>
      </c>
      <c r="N76" s="48">
        <v>689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63</v>
      </c>
      <c r="F77" s="1">
        <v>570.8</v>
      </c>
      <c r="G77" s="37">
        <v>11752.91</v>
      </c>
      <c r="H77" s="37">
        <v>1630.79</v>
      </c>
      <c r="I77" s="47">
        <v>36635</v>
      </c>
      <c r="J77" s="47">
        <v>37346</v>
      </c>
      <c r="K77" s="47">
        <v>37711</v>
      </c>
      <c r="L77" s="30">
        <v>259</v>
      </c>
      <c r="M77" s="30" t="s">
        <v>66</v>
      </c>
      <c r="N77" s="48">
        <v>1076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14</v>
      </c>
      <c r="F78" s="1">
        <v>229.6</v>
      </c>
      <c r="G78" s="37">
        <v>4886.56</v>
      </c>
      <c r="H78" s="37">
        <v>488.66</v>
      </c>
      <c r="I78" s="47">
        <v>36585</v>
      </c>
      <c r="J78" s="47">
        <v>37346</v>
      </c>
      <c r="K78" s="47">
        <v>37711</v>
      </c>
      <c r="L78" s="30">
        <v>259</v>
      </c>
      <c r="M78" s="30" t="s">
        <v>79</v>
      </c>
      <c r="N78" s="48">
        <v>1126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102</v>
      </c>
      <c r="F79" s="1">
        <v>1919.6</v>
      </c>
      <c r="G79" s="37">
        <v>62061.95</v>
      </c>
      <c r="H79" s="37">
        <v>6206.2</v>
      </c>
      <c r="I79" s="47">
        <v>37005</v>
      </c>
      <c r="J79" s="47">
        <v>37711</v>
      </c>
      <c r="K79" s="47">
        <v>37711</v>
      </c>
      <c r="L79" s="30">
        <v>259</v>
      </c>
      <c r="M79" s="30" t="s">
        <v>175</v>
      </c>
      <c r="N79" s="48">
        <v>706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5</v>
      </c>
      <c r="F80" s="1">
        <v>142</v>
      </c>
      <c r="G80" s="37">
        <v>14.2</v>
      </c>
      <c r="H80" s="37">
        <v>14.2</v>
      </c>
      <c r="I80" s="47">
        <v>36896</v>
      </c>
      <c r="J80" s="47">
        <v>37711</v>
      </c>
      <c r="K80" s="47">
        <v>37711</v>
      </c>
      <c r="L80" s="30">
        <v>259</v>
      </c>
      <c r="M80" s="30" t="s">
        <v>178</v>
      </c>
      <c r="N80" s="48">
        <v>815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297</v>
      </c>
      <c r="F81" s="1">
        <v>1897.13</v>
      </c>
      <c r="G81" s="37">
        <v>24197.39</v>
      </c>
      <c r="H81" s="37">
        <v>12393.79</v>
      </c>
      <c r="I81" s="47">
        <v>36592</v>
      </c>
      <c r="J81" s="47">
        <v>37346</v>
      </c>
      <c r="K81" s="47">
        <v>37711</v>
      </c>
      <c r="L81" s="30">
        <v>259</v>
      </c>
      <c r="M81" s="30" t="s">
        <v>132</v>
      </c>
      <c r="N81" s="48">
        <v>1119</v>
      </c>
      <c r="O81" s="48"/>
      <c r="P81" s="48"/>
      <c r="Q81" s="48"/>
      <c r="R81" s="48"/>
    </row>
    <row r="82" spans="2:18" s="2" customFormat="1" ht="9.75">
      <c r="B82" s="66" t="s">
        <v>181</v>
      </c>
      <c r="C82" s="64" t="s">
        <v>51</v>
      </c>
      <c r="D82" s="2" t="s">
        <v>182</v>
      </c>
      <c r="E82" s="1">
        <v>184</v>
      </c>
      <c r="F82" s="1">
        <v>2019.5</v>
      </c>
      <c r="G82" s="37">
        <v>136563.8</v>
      </c>
      <c r="H82" s="37">
        <v>136563.8</v>
      </c>
      <c r="I82" s="47">
        <v>37000</v>
      </c>
      <c r="J82" s="47">
        <v>37711</v>
      </c>
      <c r="K82" s="47">
        <v>37711</v>
      </c>
      <c r="L82" s="30">
        <v>259</v>
      </c>
      <c r="M82" s="30" t="s">
        <v>60</v>
      </c>
      <c r="N82" s="48">
        <v>711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35</v>
      </c>
      <c r="F83" s="1">
        <v>252.2</v>
      </c>
      <c r="G83" s="37">
        <v>5874.68</v>
      </c>
      <c r="H83" s="37">
        <v>815.15</v>
      </c>
      <c r="I83" s="47">
        <v>36545</v>
      </c>
      <c r="J83" s="47">
        <v>37346</v>
      </c>
      <c r="K83" s="47">
        <v>37711</v>
      </c>
      <c r="L83" s="30">
        <v>259</v>
      </c>
      <c r="M83" s="30" t="s">
        <v>60</v>
      </c>
      <c r="N83" s="48">
        <v>1166</v>
      </c>
      <c r="O83" s="48"/>
      <c r="P83" s="48"/>
      <c r="Q83" s="48"/>
      <c r="R83" s="48"/>
    </row>
    <row r="84" spans="2:18" s="2" customFormat="1" ht="9.75">
      <c r="B84" s="66" t="s">
        <v>185</v>
      </c>
      <c r="C84" s="64" t="s">
        <v>186</v>
      </c>
      <c r="D84" s="2" t="s">
        <v>187</v>
      </c>
      <c r="E84" s="1">
        <v>2</v>
      </c>
      <c r="F84" s="1">
        <v>82.75</v>
      </c>
      <c r="G84" s="37">
        <v>811.52</v>
      </c>
      <c r="H84" s="37">
        <v>877.89</v>
      </c>
      <c r="I84" s="47">
        <v>35658</v>
      </c>
      <c r="J84" s="47">
        <v>35976</v>
      </c>
      <c r="K84" s="47">
        <v>37802</v>
      </c>
      <c r="L84" s="30">
        <v>350</v>
      </c>
      <c r="M84" s="30" t="s">
        <v>188</v>
      </c>
      <c r="N84" s="48">
        <v>2144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58</v>
      </c>
      <c r="D85" s="2" t="s">
        <v>190</v>
      </c>
      <c r="E85" s="1">
        <v>2</v>
      </c>
      <c r="F85" s="1">
        <v>73</v>
      </c>
      <c r="G85" s="37">
        <v>536.85</v>
      </c>
      <c r="H85" s="37">
        <v>565.13</v>
      </c>
      <c r="I85" s="47">
        <v>36137</v>
      </c>
      <c r="J85" s="47">
        <v>36891</v>
      </c>
      <c r="K85" s="47">
        <v>37802</v>
      </c>
      <c r="L85" s="30">
        <v>350</v>
      </c>
      <c r="M85" s="30" t="s">
        <v>188</v>
      </c>
      <c r="N85" s="48">
        <v>1665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74.5</v>
      </c>
      <c r="F86" s="1">
        <v>1851.4</v>
      </c>
      <c r="G86" s="37">
        <v>60220.14</v>
      </c>
      <c r="H86" s="37">
        <v>6022.01</v>
      </c>
      <c r="I86" s="47">
        <v>37090</v>
      </c>
      <c r="J86" s="47">
        <v>37802</v>
      </c>
      <c r="K86" s="47">
        <v>37802</v>
      </c>
      <c r="L86" s="30">
        <v>350</v>
      </c>
      <c r="M86" s="30" t="s">
        <v>193</v>
      </c>
      <c r="N86" s="48">
        <v>712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71</v>
      </c>
      <c r="F87" s="1">
        <v>2031.98</v>
      </c>
      <c r="G87" s="37">
        <v>65477.39</v>
      </c>
      <c r="H87" s="37">
        <v>58636.46</v>
      </c>
      <c r="I87" s="47">
        <v>36602</v>
      </c>
      <c r="J87" s="47">
        <v>37346</v>
      </c>
      <c r="K87" s="47">
        <v>37802</v>
      </c>
      <c r="L87" s="30">
        <v>350</v>
      </c>
      <c r="M87" s="30" t="s">
        <v>193</v>
      </c>
      <c r="N87" s="48">
        <v>1200</v>
      </c>
      <c r="O87" s="48"/>
      <c r="P87" s="48"/>
      <c r="Q87" s="48"/>
      <c r="R87" s="48"/>
    </row>
    <row r="88" spans="2:18" s="2" customFormat="1" ht="9.75">
      <c r="B88" s="66" t="s">
        <v>196</v>
      </c>
      <c r="C88" s="64" t="s">
        <v>51</v>
      </c>
      <c r="D88" s="2" t="s">
        <v>197</v>
      </c>
      <c r="E88" s="1">
        <v>14</v>
      </c>
      <c r="F88" s="1">
        <v>285.26</v>
      </c>
      <c r="G88" s="37">
        <v>9509.4</v>
      </c>
      <c r="H88" s="37">
        <v>950.94</v>
      </c>
      <c r="I88" s="47">
        <v>37090</v>
      </c>
      <c r="J88" s="47">
        <v>37802</v>
      </c>
      <c r="K88" s="47">
        <v>37802</v>
      </c>
      <c r="L88" s="30">
        <v>350</v>
      </c>
      <c r="M88" s="30" t="s">
        <v>193</v>
      </c>
      <c r="N88" s="48">
        <v>712</v>
      </c>
      <c r="O88" s="48"/>
      <c r="P88" s="48"/>
      <c r="Q88" s="48"/>
      <c r="R88" s="48"/>
    </row>
    <row r="89" spans="2:18" s="2" customFormat="1" ht="9.75">
      <c r="B89" s="66" t="s">
        <v>198</v>
      </c>
      <c r="C89" s="64" t="s">
        <v>51</v>
      </c>
      <c r="D89" s="2" t="s">
        <v>199</v>
      </c>
      <c r="E89" s="1">
        <v>62</v>
      </c>
      <c r="F89" s="1">
        <v>698.52</v>
      </c>
      <c r="G89" s="37">
        <v>14808.22</v>
      </c>
      <c r="H89" s="37">
        <v>14808.22</v>
      </c>
      <c r="I89" s="47">
        <v>36629</v>
      </c>
      <c r="J89" s="47">
        <v>37437</v>
      </c>
      <c r="K89" s="47">
        <v>37802</v>
      </c>
      <c r="L89" s="30">
        <v>350</v>
      </c>
      <c r="M89" s="30" t="s">
        <v>100</v>
      </c>
      <c r="N89" s="48">
        <v>1173</v>
      </c>
      <c r="O89" s="48"/>
      <c r="P89" s="48"/>
      <c r="Q89" s="48"/>
      <c r="R89" s="48"/>
    </row>
    <row r="90" spans="2:18" s="2" customFormat="1" ht="9.75">
      <c r="B90" s="66" t="s">
        <v>200</v>
      </c>
      <c r="C90" s="64" t="s">
        <v>51</v>
      </c>
      <c r="D90" s="2" t="s">
        <v>201</v>
      </c>
      <c r="E90" s="1">
        <v>11</v>
      </c>
      <c r="F90" s="1">
        <v>118.62</v>
      </c>
      <c r="G90" s="37">
        <v>2402.4</v>
      </c>
      <c r="H90" s="37">
        <v>240.24</v>
      </c>
      <c r="I90" s="47">
        <v>37085</v>
      </c>
      <c r="J90" s="47">
        <v>37802</v>
      </c>
      <c r="K90" s="47">
        <v>37802</v>
      </c>
      <c r="L90" s="30">
        <v>350</v>
      </c>
      <c r="M90" s="30" t="s">
        <v>89</v>
      </c>
      <c r="N90" s="48">
        <v>717</v>
      </c>
      <c r="O90" s="48"/>
      <c r="P90" s="48"/>
      <c r="Q90" s="48"/>
      <c r="R90" s="48"/>
    </row>
    <row r="91" spans="2:18" s="2" customFormat="1" ht="9.75">
      <c r="B91" s="66" t="s">
        <v>202</v>
      </c>
      <c r="C91" s="64" t="s">
        <v>51</v>
      </c>
      <c r="D91" s="2" t="s">
        <v>203</v>
      </c>
      <c r="E91" s="1">
        <v>58</v>
      </c>
      <c r="F91" s="1">
        <v>466.1</v>
      </c>
      <c r="G91" s="37">
        <v>11070.13</v>
      </c>
      <c r="H91" s="37">
        <v>1107.01</v>
      </c>
      <c r="I91" s="47">
        <v>37089</v>
      </c>
      <c r="J91" s="47">
        <v>37802</v>
      </c>
      <c r="K91" s="47">
        <v>37802</v>
      </c>
      <c r="L91" s="30">
        <v>350</v>
      </c>
      <c r="M91" s="30" t="s">
        <v>108</v>
      </c>
      <c r="N91" s="48">
        <v>713</v>
      </c>
      <c r="O91" s="48"/>
      <c r="P91" s="48"/>
      <c r="Q91" s="48"/>
      <c r="R91" s="48"/>
    </row>
    <row r="92" spans="2:18" s="2" customFormat="1" ht="9.75">
      <c r="B92" s="66" t="s">
        <v>204</v>
      </c>
      <c r="C92" s="64" t="s">
        <v>51</v>
      </c>
      <c r="D92" s="2" t="s">
        <v>205</v>
      </c>
      <c r="E92" s="1">
        <v>90.5</v>
      </c>
      <c r="F92" s="1">
        <v>1220.7</v>
      </c>
      <c r="G92" s="37">
        <v>54078.51</v>
      </c>
      <c r="H92" s="37">
        <v>54078.51</v>
      </c>
      <c r="I92" s="47">
        <v>37040</v>
      </c>
      <c r="J92" s="47">
        <v>37802</v>
      </c>
      <c r="K92" s="47">
        <v>37802</v>
      </c>
      <c r="L92" s="30">
        <v>350</v>
      </c>
      <c r="M92" s="30" t="s">
        <v>135</v>
      </c>
      <c r="N92" s="48">
        <v>762</v>
      </c>
      <c r="O92" s="48"/>
      <c r="P92" s="48"/>
      <c r="Q92" s="48"/>
      <c r="R92" s="48"/>
    </row>
    <row r="93" spans="2:18" s="2" customFormat="1" ht="9.75">
      <c r="B93" s="66" t="s">
        <v>206</v>
      </c>
      <c r="C93" s="64" t="s">
        <v>51</v>
      </c>
      <c r="D93" s="2" t="s">
        <v>207</v>
      </c>
      <c r="E93" s="1">
        <v>32</v>
      </c>
      <c r="F93" s="1">
        <v>372.3</v>
      </c>
      <c r="G93" s="37">
        <v>10446.6</v>
      </c>
      <c r="H93" s="37">
        <v>1044.66</v>
      </c>
      <c r="I93" s="47">
        <v>37090</v>
      </c>
      <c r="J93" s="47">
        <v>37802</v>
      </c>
      <c r="K93" s="47">
        <v>37802</v>
      </c>
      <c r="L93" s="30">
        <v>350</v>
      </c>
      <c r="M93" s="30" t="s">
        <v>193</v>
      </c>
      <c r="N93" s="48">
        <v>712</v>
      </c>
      <c r="O93" s="48"/>
      <c r="P93" s="48"/>
      <c r="Q93" s="48"/>
      <c r="R93" s="48"/>
    </row>
    <row r="94" spans="2:18" s="2" customFormat="1" ht="9.75">
      <c r="B94" s="66" t="s">
        <v>208</v>
      </c>
      <c r="C94" s="64" t="s">
        <v>51</v>
      </c>
      <c r="D94" s="2" t="s">
        <v>209</v>
      </c>
      <c r="E94" s="1">
        <v>95</v>
      </c>
      <c r="F94" s="1">
        <v>2669.5</v>
      </c>
      <c r="G94" s="37">
        <v>133341.9</v>
      </c>
      <c r="H94" s="37">
        <v>133341.9</v>
      </c>
      <c r="I94" s="47">
        <v>37026</v>
      </c>
      <c r="J94" s="47">
        <v>37802</v>
      </c>
      <c r="K94" s="47">
        <v>37802</v>
      </c>
      <c r="L94" s="30">
        <v>350</v>
      </c>
      <c r="M94" s="30" t="s">
        <v>210</v>
      </c>
      <c r="N94" s="48">
        <v>776</v>
      </c>
      <c r="O94" s="48"/>
      <c r="P94" s="48"/>
      <c r="Q94" s="48"/>
      <c r="R94" s="48"/>
    </row>
    <row r="95" spans="2:18" s="2" customFormat="1" ht="9.75">
      <c r="B95" s="66" t="s">
        <v>211</v>
      </c>
      <c r="C95" s="64" t="s">
        <v>51</v>
      </c>
      <c r="D95" s="2" t="s">
        <v>212</v>
      </c>
      <c r="E95" s="1">
        <v>34</v>
      </c>
      <c r="F95" s="1">
        <v>631.7</v>
      </c>
      <c r="G95" s="37">
        <v>11427</v>
      </c>
      <c r="H95" s="37">
        <v>1142.7</v>
      </c>
      <c r="I95" s="47">
        <v>37053</v>
      </c>
      <c r="J95" s="47">
        <v>37802</v>
      </c>
      <c r="K95" s="47">
        <v>37802</v>
      </c>
      <c r="L95" s="30">
        <v>350</v>
      </c>
      <c r="M95" s="30" t="s">
        <v>166</v>
      </c>
      <c r="N95" s="48">
        <v>749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51</v>
      </c>
      <c r="D96" s="2" t="s">
        <v>214</v>
      </c>
      <c r="E96" s="1">
        <v>114</v>
      </c>
      <c r="F96" s="1">
        <v>2214.7</v>
      </c>
      <c r="G96" s="37">
        <v>60860.85</v>
      </c>
      <c r="H96" s="37">
        <v>6086.09</v>
      </c>
      <c r="I96" s="47">
        <v>36707</v>
      </c>
      <c r="J96" s="47">
        <v>37437</v>
      </c>
      <c r="K96" s="47">
        <v>37802</v>
      </c>
      <c r="L96" s="30">
        <v>350</v>
      </c>
      <c r="M96" s="30" t="s">
        <v>56</v>
      </c>
      <c r="N96" s="48">
        <v>1095</v>
      </c>
      <c r="O96" s="48"/>
      <c r="P96" s="48"/>
      <c r="Q96" s="48"/>
      <c r="R96" s="48"/>
    </row>
    <row r="97" spans="2:18" s="2" customFormat="1" ht="9.75">
      <c r="B97" s="66" t="s">
        <v>215</v>
      </c>
      <c r="C97" s="64" t="s">
        <v>51</v>
      </c>
      <c r="D97" s="2" t="s">
        <v>216</v>
      </c>
      <c r="E97" s="1">
        <v>89</v>
      </c>
      <c r="F97" s="1">
        <v>681.1</v>
      </c>
      <c r="G97" s="37">
        <v>14884.7</v>
      </c>
      <c r="H97" s="37">
        <v>1488.47</v>
      </c>
      <c r="I97" s="47">
        <v>37043</v>
      </c>
      <c r="J97" s="47">
        <v>37802</v>
      </c>
      <c r="K97" s="47">
        <v>37802</v>
      </c>
      <c r="L97" s="30">
        <v>350</v>
      </c>
      <c r="M97" s="30" t="s">
        <v>217</v>
      </c>
      <c r="N97" s="48">
        <v>759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40</v>
      </c>
      <c r="F98" s="1">
        <v>346.5</v>
      </c>
      <c r="G98" s="37">
        <v>16576.6</v>
      </c>
      <c r="H98" s="37">
        <v>1657.66</v>
      </c>
      <c r="I98" s="47">
        <v>37144</v>
      </c>
      <c r="J98" s="47">
        <v>37894</v>
      </c>
      <c r="K98" s="47">
        <v>37894</v>
      </c>
      <c r="L98" s="30">
        <v>442</v>
      </c>
      <c r="M98" s="30" t="s">
        <v>163</v>
      </c>
      <c r="N98" s="48">
        <v>750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47</v>
      </c>
      <c r="F99" s="1">
        <v>496.16</v>
      </c>
      <c r="G99" s="37">
        <v>17769.51</v>
      </c>
      <c r="H99" s="37">
        <v>1776.95</v>
      </c>
      <c r="I99" s="47">
        <v>37180</v>
      </c>
      <c r="J99" s="47">
        <v>37894</v>
      </c>
      <c r="K99" s="47">
        <v>37894</v>
      </c>
      <c r="L99" s="30">
        <v>442</v>
      </c>
      <c r="M99" s="30" t="s">
        <v>100</v>
      </c>
      <c r="N99" s="48">
        <v>714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59</v>
      </c>
      <c r="F100" s="1">
        <v>821.22</v>
      </c>
      <c r="G100" s="37">
        <v>21219.68</v>
      </c>
      <c r="H100" s="37">
        <v>2121.91</v>
      </c>
      <c r="I100" s="47">
        <v>37175</v>
      </c>
      <c r="J100" s="47">
        <v>37894</v>
      </c>
      <c r="K100" s="47">
        <v>37894</v>
      </c>
      <c r="L100" s="30">
        <v>442</v>
      </c>
      <c r="M100" s="30" t="s">
        <v>108</v>
      </c>
      <c r="N100" s="48">
        <v>719</v>
      </c>
      <c r="O100" s="48"/>
      <c r="P100" s="48"/>
      <c r="Q100" s="48"/>
      <c r="R100" s="48"/>
    </row>
    <row r="101" spans="2:18" s="2" customFormat="1" ht="9.75">
      <c r="B101" s="66" t="s">
        <v>224</v>
      </c>
      <c r="C101" s="64" t="s">
        <v>51</v>
      </c>
      <c r="D101" s="2" t="s">
        <v>225</v>
      </c>
      <c r="E101" s="1">
        <v>28</v>
      </c>
      <c r="F101" s="1">
        <v>570.4</v>
      </c>
      <c r="G101" s="37">
        <v>19064</v>
      </c>
      <c r="H101" s="37">
        <v>1906.4</v>
      </c>
      <c r="I101" s="47">
        <v>37152</v>
      </c>
      <c r="J101" s="47">
        <v>37894</v>
      </c>
      <c r="K101" s="47">
        <v>37894</v>
      </c>
      <c r="L101" s="30">
        <v>442</v>
      </c>
      <c r="M101" s="30" t="s">
        <v>193</v>
      </c>
      <c r="N101" s="48">
        <v>742</v>
      </c>
      <c r="O101" s="48"/>
      <c r="P101" s="48"/>
      <c r="Q101" s="48"/>
      <c r="R101" s="48"/>
    </row>
    <row r="102" spans="2:18" s="2" customFormat="1" ht="9.75">
      <c r="B102" s="66" t="s">
        <v>226</v>
      </c>
      <c r="C102" s="64" t="s">
        <v>51</v>
      </c>
      <c r="D102" s="2" t="s">
        <v>227</v>
      </c>
      <c r="E102" s="1">
        <v>5</v>
      </c>
      <c r="F102" s="1">
        <v>18.5</v>
      </c>
      <c r="G102" s="37">
        <v>249.75</v>
      </c>
      <c r="H102" s="37">
        <v>249.75</v>
      </c>
      <c r="I102" s="47">
        <v>37125</v>
      </c>
      <c r="J102" s="47">
        <v>37894</v>
      </c>
      <c r="K102" s="47">
        <v>37894</v>
      </c>
      <c r="L102" s="30">
        <v>442</v>
      </c>
      <c r="M102" s="30" t="s">
        <v>228</v>
      </c>
      <c r="N102" s="48">
        <v>769</v>
      </c>
      <c r="O102" s="48"/>
      <c r="P102" s="48"/>
      <c r="Q102" s="48"/>
      <c r="R102" s="48"/>
    </row>
    <row r="103" spans="2:18" s="2" customFormat="1" ht="9.75">
      <c r="B103" s="66" t="s">
        <v>229</v>
      </c>
      <c r="C103" s="64" t="s">
        <v>51</v>
      </c>
      <c r="D103" s="2" t="s">
        <v>230</v>
      </c>
      <c r="E103" s="1">
        <v>76</v>
      </c>
      <c r="F103" s="1">
        <v>1864.3</v>
      </c>
      <c r="G103" s="37">
        <v>57379.8</v>
      </c>
      <c r="H103" s="37">
        <v>31558.89</v>
      </c>
      <c r="I103" s="47">
        <v>37172</v>
      </c>
      <c r="J103" s="47">
        <v>37894</v>
      </c>
      <c r="K103" s="47">
        <v>37894</v>
      </c>
      <c r="L103" s="30">
        <v>442</v>
      </c>
      <c r="M103" s="30" t="s">
        <v>231</v>
      </c>
      <c r="N103" s="48">
        <v>722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47</v>
      </c>
      <c r="F104" s="1">
        <v>562.5</v>
      </c>
      <c r="G104" s="37">
        <v>17328.96</v>
      </c>
      <c r="H104" s="37">
        <v>17328.96</v>
      </c>
      <c r="I104" s="47">
        <v>37148</v>
      </c>
      <c r="J104" s="47">
        <v>37894</v>
      </c>
      <c r="K104" s="47">
        <v>37894</v>
      </c>
      <c r="L104" s="30">
        <v>442</v>
      </c>
      <c r="M104" s="30" t="s">
        <v>69</v>
      </c>
      <c r="N104" s="48">
        <v>746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12</v>
      </c>
      <c r="F105" s="1">
        <v>65.5</v>
      </c>
      <c r="G105" s="37">
        <v>786</v>
      </c>
      <c r="H105" s="37">
        <v>786</v>
      </c>
      <c r="I105" s="47">
        <v>37134</v>
      </c>
      <c r="J105" s="47">
        <v>37894</v>
      </c>
      <c r="K105" s="47">
        <v>37894</v>
      </c>
      <c r="L105" s="30">
        <v>442</v>
      </c>
      <c r="M105" s="30" t="s">
        <v>236</v>
      </c>
      <c r="N105" s="48">
        <v>760</v>
      </c>
      <c r="O105" s="48"/>
      <c r="P105" s="48"/>
      <c r="Q105" s="48"/>
      <c r="R105" s="48"/>
    </row>
    <row r="106" spans="2:18" s="2" customFormat="1" ht="9.75">
      <c r="B106" s="66" t="s">
        <v>237</v>
      </c>
      <c r="C106" s="64" t="s">
        <v>51</v>
      </c>
      <c r="D106" s="2" t="s">
        <v>238</v>
      </c>
      <c r="E106" s="1">
        <v>5</v>
      </c>
      <c r="F106" s="1">
        <v>23</v>
      </c>
      <c r="G106" s="37">
        <v>276</v>
      </c>
      <c r="H106" s="37">
        <v>27.6</v>
      </c>
      <c r="I106" s="47">
        <v>37134</v>
      </c>
      <c r="J106" s="47">
        <v>37894</v>
      </c>
      <c r="K106" s="47">
        <v>37894</v>
      </c>
      <c r="L106" s="30">
        <v>442</v>
      </c>
      <c r="M106" s="30" t="s">
        <v>236</v>
      </c>
      <c r="N106" s="48">
        <v>760</v>
      </c>
      <c r="O106" s="48"/>
      <c r="P106" s="48"/>
      <c r="Q106" s="48"/>
      <c r="R106" s="48"/>
    </row>
    <row r="107" spans="2:18" s="2" customFormat="1" ht="9.75">
      <c r="B107" s="66" t="s">
        <v>239</v>
      </c>
      <c r="C107" s="64" t="s">
        <v>51</v>
      </c>
      <c r="D107" s="2" t="s">
        <v>240</v>
      </c>
      <c r="E107" s="1">
        <v>17</v>
      </c>
      <c r="F107" s="1">
        <v>166.5</v>
      </c>
      <c r="G107" s="37">
        <v>3473.12</v>
      </c>
      <c r="H107" s="37">
        <v>347.31</v>
      </c>
      <c r="I107" s="47">
        <v>37180</v>
      </c>
      <c r="J107" s="47">
        <v>37894</v>
      </c>
      <c r="K107" s="47">
        <v>37894</v>
      </c>
      <c r="L107" s="30">
        <v>442</v>
      </c>
      <c r="M107" s="30" t="s">
        <v>100</v>
      </c>
      <c r="N107" s="48">
        <v>714</v>
      </c>
      <c r="O107" s="48"/>
      <c r="P107" s="48"/>
      <c r="Q107" s="48"/>
      <c r="R107" s="48"/>
    </row>
    <row r="108" spans="2:18" s="2" customFormat="1" ht="9.75">
      <c r="B108" s="66" t="s">
        <v>241</v>
      </c>
      <c r="C108" s="64" t="s">
        <v>51</v>
      </c>
      <c r="D108" s="2" t="s">
        <v>242</v>
      </c>
      <c r="E108" s="1">
        <v>54</v>
      </c>
      <c r="F108" s="1">
        <v>869</v>
      </c>
      <c r="G108" s="37">
        <v>35946.67</v>
      </c>
      <c r="H108" s="37">
        <v>3594.67</v>
      </c>
      <c r="I108" s="47">
        <v>37148</v>
      </c>
      <c r="J108" s="47">
        <v>37894</v>
      </c>
      <c r="K108" s="47">
        <v>37894</v>
      </c>
      <c r="L108" s="30">
        <v>442</v>
      </c>
      <c r="M108" s="30" t="s">
        <v>135</v>
      </c>
      <c r="N108" s="48">
        <v>746</v>
      </c>
      <c r="O108" s="48"/>
      <c r="P108" s="48"/>
      <c r="Q108" s="48"/>
      <c r="R108" s="48"/>
    </row>
    <row r="109" spans="2:18" s="2" customFormat="1" ht="9.75">
      <c r="B109" s="66" t="s">
        <v>243</v>
      </c>
      <c r="C109" s="64" t="s">
        <v>51</v>
      </c>
      <c r="D109" s="2" t="s">
        <v>244</v>
      </c>
      <c r="E109" s="1">
        <v>7</v>
      </c>
      <c r="F109" s="1">
        <v>34</v>
      </c>
      <c r="G109" s="37">
        <v>408</v>
      </c>
      <c r="H109" s="37">
        <v>40.8</v>
      </c>
      <c r="I109" s="47">
        <v>37134</v>
      </c>
      <c r="J109" s="47">
        <v>37894</v>
      </c>
      <c r="K109" s="47">
        <v>37894</v>
      </c>
      <c r="L109" s="30">
        <v>442</v>
      </c>
      <c r="M109" s="30" t="s">
        <v>236</v>
      </c>
      <c r="N109" s="48">
        <v>760</v>
      </c>
      <c r="O109" s="48"/>
      <c r="P109" s="48"/>
      <c r="Q109" s="48"/>
      <c r="R109" s="48"/>
    </row>
    <row r="110" spans="2:18" s="2" customFormat="1" ht="9.75">
      <c r="B110" s="66" t="s">
        <v>245</v>
      </c>
      <c r="C110" s="64" t="s">
        <v>51</v>
      </c>
      <c r="D110" s="2" t="s">
        <v>246</v>
      </c>
      <c r="E110" s="1">
        <v>9</v>
      </c>
      <c r="F110" s="1">
        <v>38.8</v>
      </c>
      <c r="G110" s="37">
        <v>465.6</v>
      </c>
      <c r="H110" s="37">
        <v>46.56</v>
      </c>
      <c r="I110" s="47">
        <v>37134</v>
      </c>
      <c r="J110" s="47">
        <v>37894</v>
      </c>
      <c r="K110" s="47">
        <v>37894</v>
      </c>
      <c r="L110" s="30">
        <v>442</v>
      </c>
      <c r="M110" s="30" t="s">
        <v>236</v>
      </c>
      <c r="N110" s="48">
        <v>760</v>
      </c>
      <c r="O110" s="48"/>
      <c r="P110" s="48"/>
      <c r="Q110" s="48"/>
      <c r="R110" s="48"/>
    </row>
    <row r="111" spans="2:18" s="2" customFormat="1" ht="9.75">
      <c r="B111" s="66" t="s">
        <v>247</v>
      </c>
      <c r="C111" s="64" t="s">
        <v>51</v>
      </c>
      <c r="D111" s="2" t="s">
        <v>248</v>
      </c>
      <c r="E111" s="1">
        <v>120</v>
      </c>
      <c r="F111" s="1">
        <v>1260</v>
      </c>
      <c r="G111" s="37">
        <v>45083.45</v>
      </c>
      <c r="H111" s="37">
        <v>4508.35</v>
      </c>
      <c r="I111" s="47">
        <v>37176</v>
      </c>
      <c r="J111" s="47">
        <v>37894</v>
      </c>
      <c r="K111" s="47">
        <v>37894</v>
      </c>
      <c r="L111" s="30">
        <v>442</v>
      </c>
      <c r="M111" s="30" t="s">
        <v>135</v>
      </c>
      <c r="N111" s="48">
        <v>718</v>
      </c>
      <c r="O111" s="48"/>
      <c r="P111" s="48"/>
      <c r="Q111" s="48"/>
      <c r="R111" s="48"/>
    </row>
    <row r="112" spans="2:18" s="2" customFormat="1" ht="9.75">
      <c r="B112" s="66" t="s">
        <v>249</v>
      </c>
      <c r="C112" s="64" t="s">
        <v>51</v>
      </c>
      <c r="D112" s="2" t="s">
        <v>250</v>
      </c>
      <c r="E112" s="1">
        <v>46</v>
      </c>
      <c r="F112" s="1">
        <v>938.2</v>
      </c>
      <c r="G112" s="37">
        <v>41345.95</v>
      </c>
      <c r="H112" s="37">
        <v>4134.6</v>
      </c>
      <c r="I112" s="47">
        <v>37152</v>
      </c>
      <c r="J112" s="47">
        <v>37894</v>
      </c>
      <c r="K112" s="47">
        <v>37894</v>
      </c>
      <c r="L112" s="30">
        <v>442</v>
      </c>
      <c r="M112" s="30" t="s">
        <v>100</v>
      </c>
      <c r="N112" s="48">
        <v>742</v>
      </c>
      <c r="O112" s="48"/>
      <c r="P112" s="48"/>
      <c r="Q112" s="48"/>
      <c r="R112" s="48"/>
    </row>
    <row r="113" spans="2:18" s="2" customFormat="1" ht="9.75">
      <c r="B113" s="66" t="s">
        <v>251</v>
      </c>
      <c r="C113" s="64" t="s">
        <v>51</v>
      </c>
      <c r="D113" s="2" t="s">
        <v>252</v>
      </c>
      <c r="E113" s="1">
        <v>100</v>
      </c>
      <c r="F113" s="1">
        <v>1522.01</v>
      </c>
      <c r="G113" s="37">
        <v>23351.87</v>
      </c>
      <c r="H113" s="37">
        <v>2335.19</v>
      </c>
      <c r="I113" s="47">
        <v>37148</v>
      </c>
      <c r="J113" s="47">
        <v>37894</v>
      </c>
      <c r="K113" s="47">
        <v>37894</v>
      </c>
      <c r="L113" s="30">
        <v>442</v>
      </c>
      <c r="M113" s="30" t="s">
        <v>69</v>
      </c>
      <c r="N113" s="48">
        <v>746</v>
      </c>
      <c r="O113" s="48"/>
      <c r="P113" s="48"/>
      <c r="Q113" s="48"/>
      <c r="R113" s="48"/>
    </row>
    <row r="114" spans="2:18" s="2" customFormat="1" ht="9.75">
      <c r="B114" s="66" t="s">
        <v>253</v>
      </c>
      <c r="C114" s="64" t="s">
        <v>51</v>
      </c>
      <c r="D114" s="2" t="s">
        <v>254</v>
      </c>
      <c r="E114" s="1">
        <v>83</v>
      </c>
      <c r="F114" s="1">
        <v>1646.4</v>
      </c>
      <c r="G114" s="37">
        <v>67542.46</v>
      </c>
      <c r="H114" s="37">
        <v>67542.46</v>
      </c>
      <c r="I114" s="47">
        <v>37127</v>
      </c>
      <c r="J114" s="47">
        <v>37894</v>
      </c>
      <c r="K114" s="47">
        <v>37894</v>
      </c>
      <c r="L114" s="30">
        <v>442</v>
      </c>
      <c r="M114" s="30" t="s">
        <v>60</v>
      </c>
      <c r="N114" s="48">
        <v>767</v>
      </c>
      <c r="O114" s="48"/>
      <c r="P114" s="48"/>
      <c r="Q114" s="48"/>
      <c r="R114" s="48"/>
    </row>
    <row r="115" spans="2:18" s="2" customFormat="1" ht="9.75">
      <c r="B115" s="66" t="s">
        <v>255</v>
      </c>
      <c r="C115" s="64" t="s">
        <v>51</v>
      </c>
      <c r="D115" s="2" t="s">
        <v>256</v>
      </c>
      <c r="E115" s="1">
        <v>21</v>
      </c>
      <c r="F115" s="1">
        <v>247.8</v>
      </c>
      <c r="G115" s="37">
        <v>13471.6</v>
      </c>
      <c r="H115" s="37">
        <v>1347.16</v>
      </c>
      <c r="I115" s="47">
        <v>37132</v>
      </c>
      <c r="J115" s="47">
        <v>37894</v>
      </c>
      <c r="K115" s="47">
        <v>37894</v>
      </c>
      <c r="L115" s="30">
        <v>442</v>
      </c>
      <c r="M115" s="30" t="s">
        <v>135</v>
      </c>
      <c r="N115" s="48">
        <v>762</v>
      </c>
      <c r="O115" s="48"/>
      <c r="P115" s="48"/>
      <c r="Q115" s="48"/>
      <c r="R115" s="48"/>
    </row>
    <row r="116" spans="2:18" s="2" customFormat="1" ht="9.75">
      <c r="B116" s="66" t="s">
        <v>257</v>
      </c>
      <c r="C116" s="64" t="s">
        <v>51</v>
      </c>
      <c r="D116" s="2" t="s">
        <v>258</v>
      </c>
      <c r="E116" s="1">
        <v>24</v>
      </c>
      <c r="F116" s="1">
        <v>287.7</v>
      </c>
      <c r="G116" s="37">
        <v>10729.4</v>
      </c>
      <c r="H116" s="37">
        <v>1072.94</v>
      </c>
      <c r="I116" s="47">
        <v>37134</v>
      </c>
      <c r="J116" s="47">
        <v>37894</v>
      </c>
      <c r="K116" s="47">
        <v>37894</v>
      </c>
      <c r="L116" s="30">
        <v>442</v>
      </c>
      <c r="M116" s="30" t="s">
        <v>79</v>
      </c>
      <c r="N116" s="48">
        <v>760</v>
      </c>
      <c r="O116" s="48"/>
      <c r="P116" s="48"/>
      <c r="Q116" s="48"/>
      <c r="R116" s="48"/>
    </row>
    <row r="117" spans="2:18" s="2" customFormat="1" ht="9.75">
      <c r="B117" s="66" t="s">
        <v>259</v>
      </c>
      <c r="C117" s="64" t="s">
        <v>51</v>
      </c>
      <c r="D117" s="2" t="s">
        <v>260</v>
      </c>
      <c r="E117" s="1">
        <v>105</v>
      </c>
      <c r="F117" s="1">
        <v>2718.3</v>
      </c>
      <c r="G117" s="37">
        <v>99520.99</v>
      </c>
      <c r="H117" s="37">
        <v>49760.89</v>
      </c>
      <c r="I117" s="47">
        <v>37176</v>
      </c>
      <c r="J117" s="47">
        <v>37894</v>
      </c>
      <c r="K117" s="47">
        <v>37894</v>
      </c>
      <c r="L117" s="30">
        <v>442</v>
      </c>
      <c r="M117" s="30" t="s">
        <v>135</v>
      </c>
      <c r="N117" s="48">
        <v>718</v>
      </c>
      <c r="O117" s="48"/>
      <c r="P117" s="48"/>
      <c r="Q117" s="48"/>
      <c r="R117" s="48"/>
    </row>
    <row r="118" spans="2:18" s="2" customFormat="1" ht="9.75">
      <c r="B118" s="66" t="s">
        <v>261</v>
      </c>
      <c r="C118" s="64" t="s">
        <v>51</v>
      </c>
      <c r="D118" s="2" t="s">
        <v>262</v>
      </c>
      <c r="E118" s="1">
        <v>30</v>
      </c>
      <c r="F118" s="1">
        <v>334.9</v>
      </c>
      <c r="G118" s="37">
        <v>10600.22</v>
      </c>
      <c r="H118" s="37">
        <v>1060.02</v>
      </c>
      <c r="I118" s="47">
        <v>37132</v>
      </c>
      <c r="J118" s="47">
        <v>37894</v>
      </c>
      <c r="K118" s="47">
        <v>37894</v>
      </c>
      <c r="L118" s="30">
        <v>442</v>
      </c>
      <c r="M118" s="30" t="s">
        <v>108</v>
      </c>
      <c r="N118" s="48">
        <v>762</v>
      </c>
      <c r="O118" s="48"/>
      <c r="P118" s="48"/>
      <c r="Q118" s="48"/>
      <c r="R118" s="48"/>
    </row>
    <row r="119" spans="2:18" s="2" customFormat="1" ht="9.75">
      <c r="B119" s="66" t="s">
        <v>263</v>
      </c>
      <c r="C119" s="64" t="s">
        <v>51</v>
      </c>
      <c r="D119" s="2" t="s">
        <v>264</v>
      </c>
      <c r="E119" s="1">
        <v>6</v>
      </c>
      <c r="F119" s="1">
        <v>143.14</v>
      </c>
      <c r="G119" s="37">
        <v>1437.47</v>
      </c>
      <c r="H119" s="37">
        <v>1437.47</v>
      </c>
      <c r="I119" s="47">
        <v>36468</v>
      </c>
      <c r="J119" s="47">
        <v>37256</v>
      </c>
      <c r="K119" s="47">
        <v>37986</v>
      </c>
      <c r="L119" s="30">
        <v>534</v>
      </c>
      <c r="M119" s="30" t="s">
        <v>89</v>
      </c>
      <c r="N119" s="48">
        <v>1518</v>
      </c>
      <c r="O119" s="48"/>
      <c r="P119" s="48"/>
      <c r="Q119" s="48"/>
      <c r="R119" s="48"/>
    </row>
    <row r="120" spans="2:18" s="2" customFormat="1" ht="9.75">
      <c r="B120" s="66" t="s">
        <v>265</v>
      </c>
      <c r="C120" s="64" t="s">
        <v>51</v>
      </c>
      <c r="D120" s="2" t="s">
        <v>266</v>
      </c>
      <c r="E120" s="1">
        <v>91</v>
      </c>
      <c r="F120" s="1">
        <v>1048.3</v>
      </c>
      <c r="G120" s="37">
        <v>44333.99</v>
      </c>
      <c r="H120" s="37">
        <v>4433.4</v>
      </c>
      <c r="I120" s="47">
        <v>37211</v>
      </c>
      <c r="J120" s="47">
        <v>37986</v>
      </c>
      <c r="K120" s="47">
        <v>37986</v>
      </c>
      <c r="L120" s="30">
        <v>534</v>
      </c>
      <c r="M120" s="30" t="s">
        <v>135</v>
      </c>
      <c r="N120" s="48">
        <v>775</v>
      </c>
      <c r="O120" s="48"/>
      <c r="P120" s="48"/>
      <c r="Q120" s="48"/>
      <c r="R120" s="48"/>
    </row>
    <row r="121" spans="2:18" s="2" customFormat="1" ht="9.75">
      <c r="B121" s="66" t="s">
        <v>267</v>
      </c>
      <c r="C121" s="64" t="s">
        <v>51</v>
      </c>
      <c r="D121" s="2" t="s">
        <v>268</v>
      </c>
      <c r="E121" s="1">
        <v>16</v>
      </c>
      <c r="F121" s="1">
        <v>353.93</v>
      </c>
      <c r="G121" s="37">
        <v>8126.15</v>
      </c>
      <c r="H121" s="37">
        <v>8126.15</v>
      </c>
      <c r="I121" s="47">
        <v>37235</v>
      </c>
      <c r="J121" s="47">
        <v>37986</v>
      </c>
      <c r="K121" s="47">
        <v>37986</v>
      </c>
      <c r="L121" s="30">
        <v>534</v>
      </c>
      <c r="M121" s="30" t="s">
        <v>269</v>
      </c>
      <c r="N121" s="48">
        <v>751</v>
      </c>
      <c r="O121" s="48"/>
      <c r="P121" s="48"/>
      <c r="Q121" s="48"/>
      <c r="R121" s="48"/>
    </row>
    <row r="122" spans="2:18" s="2" customFormat="1" ht="9.75">
      <c r="B122" s="66" t="s">
        <v>270</v>
      </c>
      <c r="C122" s="64" t="s">
        <v>51</v>
      </c>
      <c r="D122" s="2" t="s">
        <v>271</v>
      </c>
      <c r="E122" s="1">
        <v>18</v>
      </c>
      <c r="F122" s="1">
        <v>381.5</v>
      </c>
      <c r="G122" s="37">
        <v>16171.65</v>
      </c>
      <c r="H122" s="37">
        <v>1617.17</v>
      </c>
      <c r="I122" s="47">
        <v>37244</v>
      </c>
      <c r="J122" s="47">
        <v>37986</v>
      </c>
      <c r="K122" s="47">
        <v>37986</v>
      </c>
      <c r="L122" s="30">
        <v>534</v>
      </c>
      <c r="M122" s="30" t="s">
        <v>56</v>
      </c>
      <c r="N122" s="48">
        <v>742</v>
      </c>
      <c r="O122" s="48"/>
      <c r="P122" s="48"/>
      <c r="Q122" s="48"/>
      <c r="R122" s="48"/>
    </row>
    <row r="123" spans="2:18" s="2" customFormat="1" ht="9.75">
      <c r="B123" s="66" t="s">
        <v>272</v>
      </c>
      <c r="C123" s="64" t="s">
        <v>51</v>
      </c>
      <c r="D123" s="2" t="s">
        <v>273</v>
      </c>
      <c r="E123" s="1">
        <v>71</v>
      </c>
      <c r="F123" s="1">
        <v>1915.7</v>
      </c>
      <c r="G123" s="37">
        <v>84632.25</v>
      </c>
      <c r="H123" s="37">
        <v>84632.25</v>
      </c>
      <c r="I123" s="47">
        <v>37209</v>
      </c>
      <c r="J123" s="47">
        <v>37986</v>
      </c>
      <c r="K123" s="47">
        <v>37986</v>
      </c>
      <c r="L123" s="30">
        <v>534</v>
      </c>
      <c r="M123" s="30" t="s">
        <v>60</v>
      </c>
      <c r="N123" s="48">
        <v>777</v>
      </c>
      <c r="O123" s="48"/>
      <c r="P123" s="48"/>
      <c r="Q123" s="48"/>
      <c r="R123" s="48"/>
    </row>
    <row r="124" spans="2:18" s="2" customFormat="1" ht="9.75">
      <c r="B124" s="66" t="s">
        <v>274</v>
      </c>
      <c r="C124" s="64" t="s">
        <v>51</v>
      </c>
      <c r="D124" s="2" t="s">
        <v>275</v>
      </c>
      <c r="E124" s="1">
        <v>175</v>
      </c>
      <c r="F124" s="1">
        <v>3049.35</v>
      </c>
      <c r="G124" s="37">
        <v>152441</v>
      </c>
      <c r="H124" s="37">
        <v>15244.1</v>
      </c>
      <c r="I124" s="47">
        <v>37186</v>
      </c>
      <c r="J124" s="47">
        <v>37986</v>
      </c>
      <c r="K124" s="47">
        <v>37986</v>
      </c>
      <c r="L124" s="30">
        <v>534</v>
      </c>
      <c r="M124" s="30" t="s">
        <v>210</v>
      </c>
      <c r="N124" s="48">
        <v>800</v>
      </c>
      <c r="O124" s="48"/>
      <c r="P124" s="48"/>
      <c r="Q124" s="48"/>
      <c r="R124" s="48"/>
    </row>
    <row r="125" spans="2:18" s="2" customFormat="1" ht="9.75">
      <c r="B125" s="66" t="s">
        <v>276</v>
      </c>
      <c r="C125" s="64" t="s">
        <v>51</v>
      </c>
      <c r="D125" s="2" t="s">
        <v>277</v>
      </c>
      <c r="E125" s="1">
        <v>12</v>
      </c>
      <c r="F125" s="1">
        <v>125.1</v>
      </c>
      <c r="G125" s="37">
        <v>3260.58</v>
      </c>
      <c r="H125" s="37">
        <v>332.16</v>
      </c>
      <c r="I125" s="47">
        <v>37257</v>
      </c>
      <c r="J125" s="47">
        <v>37986</v>
      </c>
      <c r="K125" s="47">
        <v>37986</v>
      </c>
      <c r="L125" s="30">
        <v>534</v>
      </c>
      <c r="M125" s="30" t="s">
        <v>60</v>
      </c>
      <c r="N125" s="48">
        <v>729</v>
      </c>
      <c r="O125" s="48"/>
      <c r="P125" s="48"/>
      <c r="Q125" s="48"/>
      <c r="R125" s="48"/>
    </row>
    <row r="126" spans="2:18" s="2" customFormat="1" ht="9.75">
      <c r="B126" s="66" t="s">
        <v>278</v>
      </c>
      <c r="C126" s="64" t="s">
        <v>51</v>
      </c>
      <c r="D126" s="2" t="s">
        <v>279</v>
      </c>
      <c r="E126" s="1">
        <v>47</v>
      </c>
      <c r="F126" s="1">
        <v>898.49</v>
      </c>
      <c r="G126" s="37">
        <v>42785.83</v>
      </c>
      <c r="H126" s="37">
        <v>4278.58</v>
      </c>
      <c r="I126" s="47">
        <v>37258</v>
      </c>
      <c r="J126" s="47">
        <v>37986</v>
      </c>
      <c r="K126" s="47">
        <v>37986</v>
      </c>
      <c r="L126" s="30">
        <v>534</v>
      </c>
      <c r="M126" s="30" t="s">
        <v>280</v>
      </c>
      <c r="N126" s="48">
        <v>728</v>
      </c>
      <c r="O126" s="48"/>
      <c r="P126" s="48"/>
      <c r="Q126" s="48"/>
      <c r="R126" s="48"/>
    </row>
    <row r="127" spans="2:18" s="2" customFormat="1" ht="9.75">
      <c r="B127" s="66" t="s">
        <v>281</v>
      </c>
      <c r="C127" s="64" t="s">
        <v>51</v>
      </c>
      <c r="D127" s="2" t="s">
        <v>282</v>
      </c>
      <c r="E127" s="1">
        <v>35</v>
      </c>
      <c r="F127" s="1">
        <v>538.44</v>
      </c>
      <c r="G127" s="37">
        <v>42000.5</v>
      </c>
      <c r="H127" s="37">
        <v>4200.05</v>
      </c>
      <c r="I127" s="47">
        <v>37186</v>
      </c>
      <c r="J127" s="47">
        <v>37986</v>
      </c>
      <c r="K127" s="47">
        <v>37986</v>
      </c>
      <c r="L127" s="30">
        <v>534</v>
      </c>
      <c r="M127" s="30" t="s">
        <v>163</v>
      </c>
      <c r="N127" s="48">
        <v>800</v>
      </c>
      <c r="O127" s="48"/>
      <c r="P127" s="48"/>
      <c r="Q127" s="48"/>
      <c r="R127" s="48"/>
    </row>
    <row r="128" spans="2:18" s="2" customFormat="1" ht="9.75">
      <c r="B128" s="66" t="s">
        <v>283</v>
      </c>
      <c r="C128" s="64" t="s">
        <v>51</v>
      </c>
      <c r="D128" s="2" t="s">
        <v>284</v>
      </c>
      <c r="E128" s="1">
        <v>40</v>
      </c>
      <c r="F128" s="1">
        <v>732.5</v>
      </c>
      <c r="G128" s="37">
        <v>31190.32</v>
      </c>
      <c r="H128" s="37">
        <v>3119.03</v>
      </c>
      <c r="I128" s="47">
        <v>37239</v>
      </c>
      <c r="J128" s="47">
        <v>37986</v>
      </c>
      <c r="K128" s="47">
        <v>37986</v>
      </c>
      <c r="L128" s="30">
        <v>534</v>
      </c>
      <c r="M128" s="30" t="s">
        <v>69</v>
      </c>
      <c r="N128" s="48">
        <v>747</v>
      </c>
      <c r="O128" s="48"/>
      <c r="P128" s="48"/>
      <c r="Q128" s="48"/>
      <c r="R128" s="48"/>
    </row>
    <row r="129" spans="2:18" s="2" customFormat="1" ht="9.75">
      <c r="B129" s="66" t="s">
        <v>285</v>
      </c>
      <c r="C129" s="64" t="s">
        <v>51</v>
      </c>
      <c r="D129" s="2" t="s">
        <v>286</v>
      </c>
      <c r="E129" s="1">
        <v>45</v>
      </c>
      <c r="F129" s="1">
        <v>728.8</v>
      </c>
      <c r="G129" s="37">
        <v>22277.1</v>
      </c>
      <c r="H129" s="37">
        <v>2230.04</v>
      </c>
      <c r="I129" s="47">
        <v>37193</v>
      </c>
      <c r="J129" s="47">
        <v>37986</v>
      </c>
      <c r="K129" s="47">
        <v>37986</v>
      </c>
      <c r="L129" s="30">
        <v>534</v>
      </c>
      <c r="M129" s="30" t="s">
        <v>175</v>
      </c>
      <c r="N129" s="48">
        <v>793</v>
      </c>
      <c r="O129" s="48"/>
      <c r="P129" s="48"/>
      <c r="Q129" s="48"/>
      <c r="R129" s="48"/>
    </row>
    <row r="130" spans="2:18" s="2" customFormat="1" ht="9.75">
      <c r="B130" s="66" t="s">
        <v>287</v>
      </c>
      <c r="C130" s="64" t="s">
        <v>51</v>
      </c>
      <c r="D130" s="2" t="s">
        <v>288</v>
      </c>
      <c r="E130" s="1">
        <v>36</v>
      </c>
      <c r="F130" s="1">
        <v>325.15</v>
      </c>
      <c r="G130" s="37">
        <v>21579.68</v>
      </c>
      <c r="H130" s="37">
        <v>2157.97</v>
      </c>
      <c r="I130" s="47">
        <v>37215</v>
      </c>
      <c r="J130" s="47">
        <v>37986</v>
      </c>
      <c r="K130" s="47">
        <v>37986</v>
      </c>
      <c r="L130" s="30">
        <v>534</v>
      </c>
      <c r="M130" s="30" t="s">
        <v>108</v>
      </c>
      <c r="N130" s="48">
        <v>771</v>
      </c>
      <c r="O130" s="48"/>
      <c r="P130" s="48"/>
      <c r="Q130" s="48"/>
      <c r="R130" s="48"/>
    </row>
    <row r="131" spans="2:18" s="2" customFormat="1" ht="9.75">
      <c r="B131" s="66" t="s">
        <v>289</v>
      </c>
      <c r="C131" s="64" t="s">
        <v>51</v>
      </c>
      <c r="D131" s="2" t="s">
        <v>290</v>
      </c>
      <c r="E131" s="1">
        <v>19</v>
      </c>
      <c r="F131" s="1">
        <v>163.66</v>
      </c>
      <c r="G131" s="37">
        <v>3491.9</v>
      </c>
      <c r="H131" s="37">
        <v>349.19</v>
      </c>
      <c r="I131" s="47">
        <v>37235</v>
      </c>
      <c r="J131" s="47">
        <v>37986</v>
      </c>
      <c r="K131" s="47">
        <v>37986</v>
      </c>
      <c r="L131" s="30">
        <v>534</v>
      </c>
      <c r="M131" s="30" t="s">
        <v>269</v>
      </c>
      <c r="N131" s="48">
        <v>751</v>
      </c>
      <c r="O131" s="48"/>
      <c r="P131" s="48"/>
      <c r="Q131" s="48"/>
      <c r="R131" s="48"/>
    </row>
    <row r="132" spans="2:18" s="2" customFormat="1" ht="9.75">
      <c r="B132" s="66" t="s">
        <v>291</v>
      </c>
      <c r="C132" s="64" t="s">
        <v>51</v>
      </c>
      <c r="D132" s="2" t="s">
        <v>292</v>
      </c>
      <c r="E132" s="1">
        <v>83</v>
      </c>
      <c r="F132" s="1">
        <v>808.6</v>
      </c>
      <c r="G132" s="37">
        <v>25014.5</v>
      </c>
      <c r="H132" s="37">
        <v>25014.5</v>
      </c>
      <c r="I132" s="47">
        <v>37201</v>
      </c>
      <c r="J132" s="47">
        <v>37986</v>
      </c>
      <c r="K132" s="47">
        <v>37986</v>
      </c>
      <c r="L132" s="30">
        <v>534</v>
      </c>
      <c r="M132" s="30" t="s">
        <v>60</v>
      </c>
      <c r="N132" s="48">
        <v>785</v>
      </c>
      <c r="O132" s="48"/>
      <c r="P132" s="48"/>
      <c r="Q132" s="48"/>
      <c r="R132" s="48"/>
    </row>
    <row r="133" spans="2:18" s="2" customFormat="1" ht="9.75">
      <c r="B133" s="66" t="s">
        <v>293</v>
      </c>
      <c r="C133" s="64" t="s">
        <v>51</v>
      </c>
      <c r="D133" s="2" t="s">
        <v>294</v>
      </c>
      <c r="E133" s="1">
        <v>42</v>
      </c>
      <c r="F133" s="1">
        <v>1355.04</v>
      </c>
      <c r="G133" s="37">
        <v>58746.31</v>
      </c>
      <c r="H133" s="37">
        <v>58746.31</v>
      </c>
      <c r="I133" s="47">
        <v>37243</v>
      </c>
      <c r="J133" s="47">
        <v>37986</v>
      </c>
      <c r="K133" s="47">
        <v>37986</v>
      </c>
      <c r="L133" s="30">
        <v>534</v>
      </c>
      <c r="M133" s="30" t="s">
        <v>60</v>
      </c>
      <c r="N133" s="48">
        <v>743</v>
      </c>
      <c r="O133" s="48"/>
      <c r="P133" s="48"/>
      <c r="Q133" s="48"/>
      <c r="R133" s="48"/>
    </row>
    <row r="134" spans="2:18" s="2" customFormat="1" ht="9.75">
      <c r="B134" s="66" t="s">
        <v>295</v>
      </c>
      <c r="C134" s="64" t="s">
        <v>51</v>
      </c>
      <c r="D134" s="2" t="s">
        <v>296</v>
      </c>
      <c r="E134" s="1">
        <v>23</v>
      </c>
      <c r="F134" s="1">
        <v>508.3</v>
      </c>
      <c r="G134" s="37">
        <v>10668.08</v>
      </c>
      <c r="H134" s="37">
        <v>1066.81</v>
      </c>
      <c r="I134" s="47">
        <v>37273</v>
      </c>
      <c r="J134" s="47">
        <v>37986</v>
      </c>
      <c r="K134" s="47">
        <v>37986</v>
      </c>
      <c r="L134" s="30">
        <v>534</v>
      </c>
      <c r="M134" s="30" t="s">
        <v>135</v>
      </c>
      <c r="N134" s="48">
        <v>713</v>
      </c>
      <c r="O134" s="48"/>
      <c r="P134" s="48"/>
      <c r="Q134" s="48"/>
      <c r="R134" s="48"/>
    </row>
    <row r="135" spans="2:18" s="2" customFormat="1" ht="9.75">
      <c r="B135" s="66" t="s">
        <v>297</v>
      </c>
      <c r="C135" s="64" t="s">
        <v>51</v>
      </c>
      <c r="D135" s="2" t="s">
        <v>298</v>
      </c>
      <c r="E135" s="1">
        <v>16</v>
      </c>
      <c r="F135" s="1">
        <v>341.46</v>
      </c>
      <c r="G135" s="37">
        <v>9690.03</v>
      </c>
      <c r="H135" s="37">
        <v>969</v>
      </c>
      <c r="I135" s="47">
        <v>37251</v>
      </c>
      <c r="J135" s="47">
        <v>37986</v>
      </c>
      <c r="K135" s="47">
        <v>37986</v>
      </c>
      <c r="L135" s="30">
        <v>534</v>
      </c>
      <c r="M135" s="30" t="s">
        <v>299</v>
      </c>
      <c r="N135" s="48">
        <v>735</v>
      </c>
      <c r="O135" s="48"/>
      <c r="P135" s="48"/>
      <c r="Q135" s="48"/>
      <c r="R135" s="48"/>
    </row>
    <row r="136" spans="2:18" s="2" customFormat="1" ht="9.75">
      <c r="B136" s="66" t="s">
        <v>300</v>
      </c>
      <c r="C136" s="64" t="s">
        <v>51</v>
      </c>
      <c r="D136" s="2" t="s">
        <v>301</v>
      </c>
      <c r="E136" s="1">
        <v>143</v>
      </c>
      <c r="F136" s="1">
        <v>1274</v>
      </c>
      <c r="G136" s="37">
        <v>89000.83</v>
      </c>
      <c r="H136" s="37">
        <v>8900.08</v>
      </c>
      <c r="I136" s="47">
        <v>37365</v>
      </c>
      <c r="J136" s="47">
        <v>38077</v>
      </c>
      <c r="K136" s="47">
        <v>38077</v>
      </c>
      <c r="L136" s="30">
        <v>625</v>
      </c>
      <c r="M136" s="30" t="s">
        <v>210</v>
      </c>
      <c r="N136" s="48">
        <v>712</v>
      </c>
      <c r="O136" s="48"/>
      <c r="P136" s="48"/>
      <c r="Q136" s="48"/>
      <c r="R136" s="48"/>
    </row>
    <row r="137" spans="2:18" s="2" customFormat="1" ht="9.75">
      <c r="B137" s="66" t="s">
        <v>302</v>
      </c>
      <c r="C137" s="64" t="s">
        <v>51</v>
      </c>
      <c r="D137" s="2" t="s">
        <v>303</v>
      </c>
      <c r="E137" s="1">
        <v>44</v>
      </c>
      <c r="F137" s="1">
        <v>590.4</v>
      </c>
      <c r="G137" s="37">
        <v>20120</v>
      </c>
      <c r="H137" s="37">
        <v>2012</v>
      </c>
      <c r="I137" s="47">
        <v>37294</v>
      </c>
      <c r="J137" s="47">
        <v>38077</v>
      </c>
      <c r="K137" s="47">
        <v>38077</v>
      </c>
      <c r="L137" s="30">
        <v>625</v>
      </c>
      <c r="M137" s="30" t="s">
        <v>304</v>
      </c>
      <c r="N137" s="48">
        <v>783</v>
      </c>
      <c r="O137" s="48"/>
      <c r="P137" s="48"/>
      <c r="Q137" s="48"/>
      <c r="R137" s="48"/>
    </row>
    <row r="138" spans="2:18" s="2" customFormat="1" ht="9.75">
      <c r="B138" s="66" t="s">
        <v>305</v>
      </c>
      <c r="C138" s="64" t="s">
        <v>51</v>
      </c>
      <c r="D138" s="2" t="s">
        <v>306</v>
      </c>
      <c r="E138" s="1">
        <v>35</v>
      </c>
      <c r="F138" s="1">
        <v>442</v>
      </c>
      <c r="G138" s="37">
        <v>12032.97</v>
      </c>
      <c r="H138" s="37">
        <v>1203.3</v>
      </c>
      <c r="I138" s="47">
        <v>37286</v>
      </c>
      <c r="J138" s="47">
        <v>38077</v>
      </c>
      <c r="K138" s="47">
        <v>38077</v>
      </c>
      <c r="L138" s="30">
        <v>625</v>
      </c>
      <c r="M138" s="30" t="s">
        <v>100</v>
      </c>
      <c r="N138" s="48">
        <v>791</v>
      </c>
      <c r="O138" s="48"/>
      <c r="P138" s="48"/>
      <c r="Q138" s="48"/>
      <c r="R138" s="48"/>
    </row>
    <row r="139" spans="2:18" s="2" customFormat="1" ht="9.75">
      <c r="B139" s="66" t="s">
        <v>307</v>
      </c>
      <c r="C139" s="64" t="s">
        <v>51</v>
      </c>
      <c r="D139" s="2" t="s">
        <v>308</v>
      </c>
      <c r="E139" s="1">
        <v>81</v>
      </c>
      <c r="F139" s="1">
        <v>912.6</v>
      </c>
      <c r="G139" s="37">
        <v>28820.4</v>
      </c>
      <c r="H139" s="37">
        <v>28820.4</v>
      </c>
      <c r="I139" s="47">
        <v>37274</v>
      </c>
      <c r="J139" s="47">
        <v>38077</v>
      </c>
      <c r="K139" s="47">
        <v>38077</v>
      </c>
      <c r="L139" s="30">
        <v>625</v>
      </c>
      <c r="M139" s="30" t="s">
        <v>79</v>
      </c>
      <c r="N139" s="48">
        <v>803</v>
      </c>
      <c r="O139" s="48"/>
      <c r="P139" s="48"/>
      <c r="Q139" s="48"/>
      <c r="R139" s="48"/>
    </row>
    <row r="140" spans="2:18" s="2" customFormat="1" ht="9.75">
      <c r="B140" s="66" t="s">
        <v>309</v>
      </c>
      <c r="C140" s="64" t="s">
        <v>51</v>
      </c>
      <c r="D140" s="2" t="s">
        <v>310</v>
      </c>
      <c r="E140" s="1">
        <v>15</v>
      </c>
      <c r="F140" s="1">
        <v>86</v>
      </c>
      <c r="G140" s="37">
        <v>1419.65</v>
      </c>
      <c r="H140" s="37">
        <v>141.97</v>
      </c>
      <c r="I140" s="47">
        <v>37378</v>
      </c>
      <c r="J140" s="47">
        <v>38077</v>
      </c>
      <c r="K140" s="47">
        <v>38077</v>
      </c>
      <c r="L140" s="30">
        <v>625</v>
      </c>
      <c r="M140" s="30" t="s">
        <v>311</v>
      </c>
      <c r="N140" s="48">
        <v>699</v>
      </c>
      <c r="O140" s="48"/>
      <c r="P140" s="48"/>
      <c r="Q140" s="48"/>
      <c r="R140" s="48"/>
    </row>
    <row r="141" spans="2:18" s="2" customFormat="1" ht="9.75">
      <c r="B141" s="66" t="s">
        <v>312</v>
      </c>
      <c r="C141" s="64" t="s">
        <v>51</v>
      </c>
      <c r="D141" s="2" t="s">
        <v>313</v>
      </c>
      <c r="E141" s="1">
        <v>79.1</v>
      </c>
      <c r="F141" s="1">
        <v>1382.1</v>
      </c>
      <c r="G141" s="37">
        <v>60157.09</v>
      </c>
      <c r="H141" s="37">
        <v>6015.71</v>
      </c>
      <c r="I141" s="47">
        <v>37301</v>
      </c>
      <c r="J141" s="47">
        <v>38077</v>
      </c>
      <c r="K141" s="47">
        <v>38077</v>
      </c>
      <c r="L141" s="30">
        <v>625</v>
      </c>
      <c r="M141" s="30" t="s">
        <v>69</v>
      </c>
      <c r="N141" s="48">
        <v>776</v>
      </c>
      <c r="O141" s="48"/>
      <c r="P141" s="48"/>
      <c r="Q141" s="48"/>
      <c r="R141" s="48"/>
    </row>
    <row r="142" spans="2:18" s="2" customFormat="1" ht="9.75">
      <c r="B142" s="66" t="s">
        <v>314</v>
      </c>
      <c r="C142" s="64" t="s">
        <v>51</v>
      </c>
      <c r="D142" s="2" t="s">
        <v>315</v>
      </c>
      <c r="E142" s="1">
        <v>7</v>
      </c>
      <c r="F142" s="1">
        <v>265.98</v>
      </c>
      <c r="G142" s="37">
        <v>1196.45</v>
      </c>
      <c r="H142" s="37">
        <v>1196.45</v>
      </c>
      <c r="I142" s="47">
        <v>36965</v>
      </c>
      <c r="J142" s="47">
        <v>38077</v>
      </c>
      <c r="K142" s="47">
        <v>38077</v>
      </c>
      <c r="L142" s="30">
        <v>625</v>
      </c>
      <c r="M142" s="30" t="s">
        <v>147</v>
      </c>
      <c r="N142" s="48">
        <v>1112</v>
      </c>
      <c r="O142" s="48"/>
      <c r="P142" s="48"/>
      <c r="Q142" s="48"/>
      <c r="R142" s="48"/>
    </row>
    <row r="143" spans="2:18" s="2" customFormat="1" ht="9.75">
      <c r="B143" s="66" t="s">
        <v>316</v>
      </c>
      <c r="C143" s="64" t="s">
        <v>51</v>
      </c>
      <c r="D143" s="2" t="s">
        <v>317</v>
      </c>
      <c r="E143" s="1">
        <v>39</v>
      </c>
      <c r="F143" s="1">
        <v>481</v>
      </c>
      <c r="G143" s="37">
        <v>16276.75</v>
      </c>
      <c r="H143" s="37">
        <v>7324.55</v>
      </c>
      <c r="I143" s="47">
        <v>37299</v>
      </c>
      <c r="J143" s="47">
        <v>38077</v>
      </c>
      <c r="K143" s="47">
        <v>38077</v>
      </c>
      <c r="L143" s="30">
        <v>625</v>
      </c>
      <c r="M143" s="30" t="s">
        <v>311</v>
      </c>
      <c r="N143" s="48">
        <v>778</v>
      </c>
      <c r="O143" s="48"/>
      <c r="P143" s="48"/>
      <c r="Q143" s="48"/>
      <c r="R143" s="48"/>
    </row>
    <row r="144" spans="2:18" s="2" customFormat="1" ht="9.75">
      <c r="B144" s="66" t="s">
        <v>318</v>
      </c>
      <c r="C144" s="64" t="s">
        <v>51</v>
      </c>
      <c r="D144" s="2" t="s">
        <v>319</v>
      </c>
      <c r="E144" s="1">
        <v>72</v>
      </c>
      <c r="F144" s="1">
        <v>1118.1</v>
      </c>
      <c r="G144" s="37">
        <v>65000.67</v>
      </c>
      <c r="H144" s="37">
        <v>6500.07</v>
      </c>
      <c r="I144" s="47">
        <v>37312</v>
      </c>
      <c r="J144" s="47">
        <v>38077</v>
      </c>
      <c r="K144" s="47">
        <v>38077</v>
      </c>
      <c r="L144" s="30">
        <v>625</v>
      </c>
      <c r="M144" s="30" t="s">
        <v>69</v>
      </c>
      <c r="N144" s="48">
        <v>765</v>
      </c>
      <c r="O144" s="48"/>
      <c r="P144" s="48"/>
      <c r="Q144" s="48"/>
      <c r="R144" s="48"/>
    </row>
    <row r="145" spans="2:18" s="2" customFormat="1" ht="9.75">
      <c r="B145" s="66" t="s">
        <v>320</v>
      </c>
      <c r="C145" s="64" t="s">
        <v>51</v>
      </c>
      <c r="D145" s="2" t="s">
        <v>321</v>
      </c>
      <c r="E145" s="1">
        <v>54</v>
      </c>
      <c r="F145" s="1">
        <v>547.7</v>
      </c>
      <c r="G145" s="37">
        <v>15643.9</v>
      </c>
      <c r="H145" s="37">
        <v>1564.39</v>
      </c>
      <c r="I145" s="47">
        <v>37340</v>
      </c>
      <c r="J145" s="47">
        <v>38077</v>
      </c>
      <c r="K145" s="47">
        <v>38077</v>
      </c>
      <c r="L145" s="30">
        <v>625</v>
      </c>
      <c r="M145" s="30" t="s">
        <v>175</v>
      </c>
      <c r="N145" s="48">
        <v>737</v>
      </c>
      <c r="O145" s="48"/>
      <c r="P145" s="48"/>
      <c r="Q145" s="48"/>
      <c r="R145" s="48"/>
    </row>
    <row r="146" spans="2:18" s="2" customFormat="1" ht="9.75">
      <c r="B146" s="66" t="s">
        <v>322</v>
      </c>
      <c r="C146" s="64" t="s">
        <v>51</v>
      </c>
      <c r="D146" s="2" t="s">
        <v>323</v>
      </c>
      <c r="E146" s="1">
        <v>135</v>
      </c>
      <c r="F146" s="1">
        <v>2637.28</v>
      </c>
      <c r="G146" s="37">
        <v>128282.7</v>
      </c>
      <c r="H146" s="37">
        <v>96212.05</v>
      </c>
      <c r="I146" s="47">
        <v>37372</v>
      </c>
      <c r="J146" s="47">
        <v>38077</v>
      </c>
      <c r="K146" s="47">
        <v>38077</v>
      </c>
      <c r="L146" s="30">
        <v>625</v>
      </c>
      <c r="M146" s="30" t="s">
        <v>105</v>
      </c>
      <c r="N146" s="48">
        <v>705</v>
      </c>
      <c r="O146" s="48"/>
      <c r="P146" s="48"/>
      <c r="Q146" s="48"/>
      <c r="R146" s="48"/>
    </row>
    <row r="147" spans="2:18" s="2" customFormat="1" ht="9.75">
      <c r="B147" s="66" t="s">
        <v>324</v>
      </c>
      <c r="C147" s="64" t="s">
        <v>51</v>
      </c>
      <c r="D147" s="2" t="s">
        <v>325</v>
      </c>
      <c r="E147" s="1">
        <v>90</v>
      </c>
      <c r="F147" s="1">
        <v>1243.3</v>
      </c>
      <c r="G147" s="37">
        <v>59086.63</v>
      </c>
      <c r="H147" s="37">
        <v>5908.66</v>
      </c>
      <c r="I147" s="47">
        <v>37370</v>
      </c>
      <c r="J147" s="47">
        <v>38077</v>
      </c>
      <c r="K147" s="47">
        <v>38077</v>
      </c>
      <c r="L147" s="30">
        <v>625</v>
      </c>
      <c r="M147" s="30" t="s">
        <v>163</v>
      </c>
      <c r="N147" s="48">
        <v>707</v>
      </c>
      <c r="O147" s="48"/>
      <c r="P147" s="48"/>
      <c r="Q147" s="48"/>
      <c r="R147" s="48"/>
    </row>
    <row r="148" spans="2:18" s="2" customFormat="1" ht="9.75">
      <c r="B148" s="66" t="s">
        <v>326</v>
      </c>
      <c r="C148" s="64" t="s">
        <v>51</v>
      </c>
      <c r="D148" s="2" t="s">
        <v>327</v>
      </c>
      <c r="E148" s="1">
        <v>54</v>
      </c>
      <c r="F148" s="1">
        <v>421.1</v>
      </c>
      <c r="G148" s="37">
        <v>10600.2</v>
      </c>
      <c r="H148" s="37">
        <v>1060.02</v>
      </c>
      <c r="I148" s="47">
        <v>37307</v>
      </c>
      <c r="J148" s="47">
        <v>38077</v>
      </c>
      <c r="K148" s="47">
        <v>38077</v>
      </c>
      <c r="L148" s="30">
        <v>625</v>
      </c>
      <c r="M148" s="30" t="s">
        <v>280</v>
      </c>
      <c r="N148" s="48">
        <v>770</v>
      </c>
      <c r="O148" s="48"/>
      <c r="P148" s="48"/>
      <c r="Q148" s="48"/>
      <c r="R148" s="48"/>
    </row>
    <row r="149" spans="2:18" s="2" customFormat="1" ht="9.75">
      <c r="B149" s="66" t="s">
        <v>328</v>
      </c>
      <c r="C149" s="64" t="s">
        <v>51</v>
      </c>
      <c r="D149" s="2" t="s">
        <v>329</v>
      </c>
      <c r="E149" s="1">
        <v>18</v>
      </c>
      <c r="F149" s="1">
        <v>271.25</v>
      </c>
      <c r="G149" s="37">
        <v>6577.4</v>
      </c>
      <c r="H149" s="37">
        <v>657.74</v>
      </c>
      <c r="I149" s="47">
        <v>37378</v>
      </c>
      <c r="J149" s="47">
        <v>38077</v>
      </c>
      <c r="K149" s="47">
        <v>38077</v>
      </c>
      <c r="L149" s="30">
        <v>625</v>
      </c>
      <c r="M149" s="30" t="s">
        <v>311</v>
      </c>
      <c r="N149" s="48">
        <v>699</v>
      </c>
      <c r="O149" s="48"/>
      <c r="P149" s="48"/>
      <c r="Q149" s="48"/>
      <c r="R149" s="48"/>
    </row>
    <row r="150" spans="2:18" s="2" customFormat="1" ht="9.75">
      <c r="B150" s="66" t="s">
        <v>330</v>
      </c>
      <c r="C150" s="64" t="s">
        <v>51</v>
      </c>
      <c r="D150" s="2" t="s">
        <v>331</v>
      </c>
      <c r="E150" s="1">
        <v>94.3</v>
      </c>
      <c r="F150" s="1">
        <v>1771</v>
      </c>
      <c r="G150" s="37">
        <v>78531.96</v>
      </c>
      <c r="H150" s="37">
        <v>7853.2</v>
      </c>
      <c r="I150" s="47">
        <v>37336</v>
      </c>
      <c r="J150" s="47">
        <v>38077</v>
      </c>
      <c r="K150" s="47">
        <v>38077</v>
      </c>
      <c r="L150" s="30">
        <v>625</v>
      </c>
      <c r="M150" s="30" t="s">
        <v>193</v>
      </c>
      <c r="N150" s="48">
        <v>741</v>
      </c>
      <c r="O150" s="48"/>
      <c r="P150" s="48"/>
      <c r="Q150" s="48"/>
      <c r="R150" s="48"/>
    </row>
    <row r="151" spans="2:18" s="2" customFormat="1" ht="9.75">
      <c r="B151" s="66" t="s">
        <v>332</v>
      </c>
      <c r="C151" s="64" t="s">
        <v>51</v>
      </c>
      <c r="D151" s="2" t="s">
        <v>333</v>
      </c>
      <c r="E151" s="1">
        <v>142</v>
      </c>
      <c r="F151" s="1">
        <v>1735.7</v>
      </c>
      <c r="G151" s="37">
        <v>53356.19</v>
      </c>
      <c r="H151" s="37">
        <v>5335.62</v>
      </c>
      <c r="I151" s="47">
        <v>37299</v>
      </c>
      <c r="J151" s="47">
        <v>38077</v>
      </c>
      <c r="K151" s="47">
        <v>38077</v>
      </c>
      <c r="L151" s="30">
        <v>625</v>
      </c>
      <c r="M151" s="30" t="s">
        <v>135</v>
      </c>
      <c r="N151" s="48">
        <v>778</v>
      </c>
      <c r="O151" s="48"/>
      <c r="P151" s="48"/>
      <c r="Q151" s="48"/>
      <c r="R151" s="48"/>
    </row>
    <row r="152" spans="2:18" s="2" customFormat="1" ht="9.75">
      <c r="B152" s="66" t="s">
        <v>334</v>
      </c>
      <c r="C152" s="64" t="s">
        <v>51</v>
      </c>
      <c r="D152" s="2" t="s">
        <v>335</v>
      </c>
      <c r="E152" s="1">
        <v>31</v>
      </c>
      <c r="F152" s="1">
        <v>499.44</v>
      </c>
      <c r="G152" s="37">
        <v>17538.6</v>
      </c>
      <c r="H152" s="37">
        <v>1753.86</v>
      </c>
      <c r="I152" s="47">
        <v>37365</v>
      </c>
      <c r="J152" s="47">
        <v>38077</v>
      </c>
      <c r="K152" s="47">
        <v>38077</v>
      </c>
      <c r="L152" s="30">
        <v>625</v>
      </c>
      <c r="M152" s="30" t="s">
        <v>79</v>
      </c>
      <c r="N152" s="48">
        <v>712</v>
      </c>
      <c r="O152" s="48"/>
      <c r="P152" s="48"/>
      <c r="Q152" s="48"/>
      <c r="R152" s="48"/>
    </row>
    <row r="153" spans="2:18" s="2" customFormat="1" ht="9.75">
      <c r="B153" s="66" t="s">
        <v>336</v>
      </c>
      <c r="C153" s="64" t="s">
        <v>51</v>
      </c>
      <c r="D153" s="2" t="s">
        <v>337</v>
      </c>
      <c r="E153" s="1">
        <v>27</v>
      </c>
      <c r="F153" s="1">
        <v>328.1</v>
      </c>
      <c r="G153" s="37">
        <v>10411.9</v>
      </c>
      <c r="H153" s="37">
        <v>10411.9</v>
      </c>
      <c r="I153" s="47">
        <v>37351</v>
      </c>
      <c r="J153" s="47">
        <v>38077</v>
      </c>
      <c r="K153" s="47">
        <v>38077</v>
      </c>
      <c r="L153" s="30">
        <v>625</v>
      </c>
      <c r="M153" s="30" t="s">
        <v>304</v>
      </c>
      <c r="N153" s="48">
        <v>726</v>
      </c>
      <c r="O153" s="48"/>
      <c r="P153" s="48"/>
      <c r="Q153" s="48"/>
      <c r="R153" s="48"/>
    </row>
    <row r="154" spans="2:18" s="2" customFormat="1" ht="9.75">
      <c r="B154" s="66" t="s">
        <v>338</v>
      </c>
      <c r="C154" s="64" t="s">
        <v>51</v>
      </c>
      <c r="D154" s="2" t="s">
        <v>339</v>
      </c>
      <c r="E154" s="1">
        <v>20.3</v>
      </c>
      <c r="F154" s="1">
        <v>314</v>
      </c>
      <c r="G154" s="37">
        <v>9260</v>
      </c>
      <c r="H154" s="37">
        <v>926</v>
      </c>
      <c r="I154" s="47">
        <v>37287</v>
      </c>
      <c r="J154" s="47">
        <v>38077</v>
      </c>
      <c r="K154" s="47">
        <v>38077</v>
      </c>
      <c r="L154" s="30">
        <v>625</v>
      </c>
      <c r="M154" s="30" t="s">
        <v>79</v>
      </c>
      <c r="N154" s="48">
        <v>790</v>
      </c>
      <c r="O154" s="48"/>
      <c r="P154" s="48"/>
      <c r="Q154" s="48"/>
      <c r="R154" s="48"/>
    </row>
    <row r="155" spans="2:18" s="2" customFormat="1" ht="9.75">
      <c r="B155" s="66" t="s">
        <v>340</v>
      </c>
      <c r="C155" s="64" t="s">
        <v>51</v>
      </c>
      <c r="D155" s="2" t="s">
        <v>341</v>
      </c>
      <c r="E155" s="1">
        <v>58.3</v>
      </c>
      <c r="F155" s="1">
        <v>557</v>
      </c>
      <c r="G155" s="37">
        <v>24946.8</v>
      </c>
      <c r="H155" s="37">
        <v>2494.68</v>
      </c>
      <c r="I155" s="47">
        <v>37307</v>
      </c>
      <c r="J155" s="47">
        <v>38077</v>
      </c>
      <c r="K155" s="47">
        <v>38077</v>
      </c>
      <c r="L155" s="30">
        <v>625</v>
      </c>
      <c r="M155" s="30" t="s">
        <v>342</v>
      </c>
      <c r="N155" s="48">
        <v>770</v>
      </c>
      <c r="O155" s="48"/>
      <c r="P155" s="48"/>
      <c r="Q155" s="48"/>
      <c r="R155" s="48"/>
    </row>
    <row r="156" spans="2:18" s="2" customFormat="1" ht="9.75">
      <c r="B156" s="66" t="s">
        <v>343</v>
      </c>
      <c r="C156" s="64" t="s">
        <v>51</v>
      </c>
      <c r="D156" s="2" t="s">
        <v>344</v>
      </c>
      <c r="E156" s="1">
        <v>7.6</v>
      </c>
      <c r="F156" s="1">
        <v>129</v>
      </c>
      <c r="G156" s="37">
        <v>3865.3</v>
      </c>
      <c r="H156" s="37">
        <v>386.53</v>
      </c>
      <c r="I156" s="47">
        <v>37328</v>
      </c>
      <c r="J156" s="47">
        <v>38077</v>
      </c>
      <c r="K156" s="47">
        <v>38077</v>
      </c>
      <c r="L156" s="30">
        <v>625</v>
      </c>
      <c r="M156" s="30" t="s">
        <v>342</v>
      </c>
      <c r="N156" s="48">
        <v>749</v>
      </c>
      <c r="O156" s="48"/>
      <c r="P156" s="48"/>
      <c r="Q156" s="48"/>
      <c r="R156" s="48"/>
    </row>
    <row r="157" spans="2:18" s="2" customFormat="1" ht="9.75">
      <c r="B157" s="66" t="s">
        <v>345</v>
      </c>
      <c r="C157" s="64" t="s">
        <v>51</v>
      </c>
      <c r="D157" s="2" t="s">
        <v>346</v>
      </c>
      <c r="E157" s="1">
        <v>14.7</v>
      </c>
      <c r="F157" s="1">
        <v>83</v>
      </c>
      <c r="G157" s="37">
        <v>3142.65</v>
      </c>
      <c r="H157" s="37">
        <v>314.27</v>
      </c>
      <c r="I157" s="47">
        <v>37328</v>
      </c>
      <c r="J157" s="47">
        <v>38077</v>
      </c>
      <c r="K157" s="47">
        <v>38077</v>
      </c>
      <c r="L157" s="30">
        <v>625</v>
      </c>
      <c r="M157" s="30" t="s">
        <v>342</v>
      </c>
      <c r="N157" s="48">
        <v>749</v>
      </c>
      <c r="O157" s="48"/>
      <c r="P157" s="48"/>
      <c r="Q157" s="48"/>
      <c r="R157" s="48"/>
    </row>
    <row r="158" spans="2:18" s="2" customFormat="1" ht="9.75">
      <c r="B158" s="66" t="s">
        <v>347</v>
      </c>
      <c r="C158" s="64" t="s">
        <v>51</v>
      </c>
      <c r="D158" s="2" t="s">
        <v>348</v>
      </c>
      <c r="E158" s="1">
        <v>24</v>
      </c>
      <c r="F158" s="1">
        <v>116.6</v>
      </c>
      <c r="G158" s="37">
        <v>3036.16</v>
      </c>
      <c r="H158" s="37">
        <v>303.62</v>
      </c>
      <c r="I158" s="47">
        <v>37334</v>
      </c>
      <c r="J158" s="47">
        <v>38077</v>
      </c>
      <c r="K158" s="47">
        <v>38077</v>
      </c>
      <c r="L158" s="30">
        <v>625</v>
      </c>
      <c r="M158" s="30" t="s">
        <v>311</v>
      </c>
      <c r="N158" s="48">
        <v>743</v>
      </c>
      <c r="O158" s="48"/>
      <c r="P158" s="48"/>
      <c r="Q158" s="48"/>
      <c r="R158" s="48"/>
    </row>
    <row r="159" spans="2:18" s="2" customFormat="1" ht="9.75">
      <c r="B159" s="66" t="s">
        <v>349</v>
      </c>
      <c r="C159" s="64" t="s">
        <v>51</v>
      </c>
      <c r="D159" s="2" t="s">
        <v>350</v>
      </c>
      <c r="E159" s="1">
        <v>54</v>
      </c>
      <c r="F159" s="1">
        <v>669.8</v>
      </c>
      <c r="G159" s="37">
        <v>10121.9</v>
      </c>
      <c r="H159" s="37">
        <v>1012.19</v>
      </c>
      <c r="I159" s="47">
        <v>37299</v>
      </c>
      <c r="J159" s="47">
        <v>38077</v>
      </c>
      <c r="K159" s="47">
        <v>38077</v>
      </c>
      <c r="L159" s="30">
        <v>625</v>
      </c>
      <c r="M159" s="30" t="s">
        <v>60</v>
      </c>
      <c r="N159" s="48">
        <v>778</v>
      </c>
      <c r="O159" s="48"/>
      <c r="P159" s="48"/>
      <c r="Q159" s="48"/>
      <c r="R159" s="48"/>
    </row>
    <row r="160" spans="2:18" s="2" customFormat="1" ht="9.75">
      <c r="B160" s="66" t="s">
        <v>351</v>
      </c>
      <c r="C160" s="64" t="s">
        <v>51</v>
      </c>
      <c r="D160" s="2" t="s">
        <v>352</v>
      </c>
      <c r="E160" s="1">
        <v>18</v>
      </c>
      <c r="F160" s="1">
        <v>274.56</v>
      </c>
      <c r="G160" s="37">
        <v>8970.4</v>
      </c>
      <c r="H160" s="37">
        <v>8970.4</v>
      </c>
      <c r="I160" s="47">
        <v>37315</v>
      </c>
      <c r="J160" s="47">
        <v>38077</v>
      </c>
      <c r="K160" s="47">
        <v>38077</v>
      </c>
      <c r="L160" s="30">
        <v>625</v>
      </c>
      <c r="M160" s="30" t="s">
        <v>299</v>
      </c>
      <c r="N160" s="48">
        <v>762</v>
      </c>
      <c r="O160" s="48"/>
      <c r="P160" s="48"/>
      <c r="Q160" s="48"/>
      <c r="R160" s="48"/>
    </row>
    <row r="161" spans="2:18" s="2" customFormat="1" ht="9.75">
      <c r="B161" s="66" t="s">
        <v>353</v>
      </c>
      <c r="C161" s="64" t="s">
        <v>51</v>
      </c>
      <c r="D161" s="2" t="s">
        <v>354</v>
      </c>
      <c r="E161" s="1">
        <v>103</v>
      </c>
      <c r="F161" s="1">
        <v>1372.42</v>
      </c>
      <c r="G161" s="37">
        <v>31644.8</v>
      </c>
      <c r="H161" s="37">
        <v>3164.48</v>
      </c>
      <c r="I161" s="47">
        <v>37378</v>
      </c>
      <c r="J161" s="47">
        <v>38077</v>
      </c>
      <c r="K161" s="47">
        <v>38077</v>
      </c>
      <c r="L161" s="30">
        <v>625</v>
      </c>
      <c r="M161" s="30" t="s">
        <v>342</v>
      </c>
      <c r="N161" s="48">
        <v>699</v>
      </c>
      <c r="O161" s="48"/>
      <c r="P161" s="48"/>
      <c r="Q161" s="48"/>
      <c r="R161" s="48"/>
    </row>
    <row r="162" spans="2:18" s="2" customFormat="1" ht="9.75">
      <c r="B162" s="66" t="s">
        <v>355</v>
      </c>
      <c r="C162" s="64" t="s">
        <v>51</v>
      </c>
      <c r="D162" s="2" t="s">
        <v>356</v>
      </c>
      <c r="E162" s="1">
        <v>133</v>
      </c>
      <c r="F162" s="1">
        <v>1702.9</v>
      </c>
      <c r="G162" s="37">
        <v>68441.4</v>
      </c>
      <c r="H162" s="37">
        <v>6844.14</v>
      </c>
      <c r="I162" s="47">
        <v>37362</v>
      </c>
      <c r="J162" s="47">
        <v>38077</v>
      </c>
      <c r="K162" s="47">
        <v>38077</v>
      </c>
      <c r="L162" s="30">
        <v>625</v>
      </c>
      <c r="M162" s="30" t="s">
        <v>60</v>
      </c>
      <c r="N162" s="48">
        <v>715</v>
      </c>
      <c r="O162" s="48"/>
      <c r="P162" s="48"/>
      <c r="Q162" s="48"/>
      <c r="R162" s="48"/>
    </row>
    <row r="163" spans="2:18" s="2" customFormat="1" ht="9.75">
      <c r="B163" s="66" t="s">
        <v>357</v>
      </c>
      <c r="C163" s="64" t="s">
        <v>51</v>
      </c>
      <c r="D163" s="2" t="s">
        <v>358</v>
      </c>
      <c r="E163" s="1">
        <v>45</v>
      </c>
      <c r="F163" s="1">
        <v>953.6</v>
      </c>
      <c r="G163" s="37">
        <v>18249.78</v>
      </c>
      <c r="H163" s="37">
        <v>1824.98</v>
      </c>
      <c r="I163" s="47">
        <v>37775</v>
      </c>
      <c r="J163" s="47">
        <v>38077</v>
      </c>
      <c r="K163" s="47">
        <v>38077</v>
      </c>
      <c r="L163" s="30">
        <v>625</v>
      </c>
      <c r="M163" s="30" t="s">
        <v>60</v>
      </c>
      <c r="N163" s="48">
        <v>302</v>
      </c>
      <c r="O163" s="48"/>
      <c r="P163" s="48"/>
      <c r="Q163" s="48"/>
      <c r="R163" s="48"/>
    </row>
    <row r="164" spans="2:18" s="2" customFormat="1" ht="9.75">
      <c r="B164" s="66" t="s">
        <v>359</v>
      </c>
      <c r="C164" s="64" t="s">
        <v>51</v>
      </c>
      <c r="D164" s="2" t="s">
        <v>360</v>
      </c>
      <c r="E164" s="1">
        <v>18</v>
      </c>
      <c r="F164" s="1">
        <v>186.09</v>
      </c>
      <c r="G164" s="37">
        <v>14701.63</v>
      </c>
      <c r="H164" s="37">
        <v>1470.16</v>
      </c>
      <c r="I164" s="47">
        <v>37313</v>
      </c>
      <c r="J164" s="47">
        <v>38077</v>
      </c>
      <c r="K164" s="47">
        <v>38077</v>
      </c>
      <c r="L164" s="30">
        <v>625</v>
      </c>
      <c r="M164" s="30" t="s">
        <v>361</v>
      </c>
      <c r="N164" s="48">
        <v>764</v>
      </c>
      <c r="O164" s="48"/>
      <c r="P164" s="48"/>
      <c r="Q164" s="48"/>
      <c r="R164" s="48"/>
    </row>
    <row r="165" spans="2:18" s="2" customFormat="1" ht="9.75">
      <c r="B165" s="66" t="s">
        <v>362</v>
      </c>
      <c r="C165" s="64" t="s">
        <v>51</v>
      </c>
      <c r="D165" s="2" t="s">
        <v>363</v>
      </c>
      <c r="E165" s="1">
        <v>42.2</v>
      </c>
      <c r="F165" s="1">
        <v>509</v>
      </c>
      <c r="G165" s="37">
        <v>27623.55</v>
      </c>
      <c r="H165" s="37">
        <v>2762.36</v>
      </c>
      <c r="I165" s="47">
        <v>37307</v>
      </c>
      <c r="J165" s="47">
        <v>38077</v>
      </c>
      <c r="K165" s="47">
        <v>38077</v>
      </c>
      <c r="L165" s="30">
        <v>625</v>
      </c>
      <c r="M165" s="30" t="s">
        <v>342</v>
      </c>
      <c r="N165" s="48">
        <v>770</v>
      </c>
      <c r="O165" s="48"/>
      <c r="P165" s="48"/>
      <c r="Q165" s="48"/>
      <c r="R165" s="48"/>
    </row>
    <row r="166" spans="2:18" s="2" customFormat="1" ht="9.75">
      <c r="B166" s="66" t="s">
        <v>364</v>
      </c>
      <c r="C166" s="64" t="s">
        <v>51</v>
      </c>
      <c r="D166" s="2" t="s">
        <v>365</v>
      </c>
      <c r="E166" s="1">
        <v>44.3</v>
      </c>
      <c r="F166" s="1">
        <v>755.2</v>
      </c>
      <c r="G166" s="37">
        <v>9765.84</v>
      </c>
      <c r="H166" s="37">
        <v>976.58</v>
      </c>
      <c r="I166" s="47">
        <v>37350</v>
      </c>
      <c r="J166" s="47">
        <v>38077</v>
      </c>
      <c r="K166" s="47">
        <v>38077</v>
      </c>
      <c r="L166" s="30">
        <v>625</v>
      </c>
      <c r="M166" s="30" t="s">
        <v>342</v>
      </c>
      <c r="N166" s="48">
        <v>727</v>
      </c>
      <c r="O166" s="48"/>
      <c r="P166" s="48"/>
      <c r="Q166" s="48"/>
      <c r="R166" s="48"/>
    </row>
    <row r="167" spans="2:18" s="2" customFormat="1" ht="9.75">
      <c r="B167" s="66" t="s">
        <v>366</v>
      </c>
      <c r="C167" s="64" t="s">
        <v>51</v>
      </c>
      <c r="D167" s="2" t="s">
        <v>367</v>
      </c>
      <c r="E167" s="1">
        <v>229</v>
      </c>
      <c r="F167" s="1">
        <v>3279.1</v>
      </c>
      <c r="G167" s="37">
        <v>203031.7</v>
      </c>
      <c r="H167" s="37">
        <v>20303.17</v>
      </c>
      <c r="I167" s="47">
        <v>37362</v>
      </c>
      <c r="J167" s="47">
        <v>38077</v>
      </c>
      <c r="K167" s="47">
        <v>38077</v>
      </c>
      <c r="L167" s="30">
        <v>625</v>
      </c>
      <c r="M167" s="30" t="s">
        <v>60</v>
      </c>
      <c r="N167" s="48">
        <v>715</v>
      </c>
      <c r="O167" s="48"/>
      <c r="P167" s="48"/>
      <c r="Q167" s="48"/>
      <c r="R167" s="48"/>
    </row>
    <row r="168" spans="2:18" s="2" customFormat="1" ht="9.75">
      <c r="B168" s="66" t="s">
        <v>368</v>
      </c>
      <c r="C168" s="64" t="s">
        <v>51</v>
      </c>
      <c r="D168" s="2" t="s">
        <v>369</v>
      </c>
      <c r="E168" s="1">
        <v>199</v>
      </c>
      <c r="F168" s="1">
        <v>2029.5</v>
      </c>
      <c r="G168" s="37">
        <v>55520.53</v>
      </c>
      <c r="H168" s="37">
        <v>5552.05</v>
      </c>
      <c r="I168" s="47">
        <v>37295</v>
      </c>
      <c r="J168" s="47">
        <v>38077</v>
      </c>
      <c r="K168" s="47">
        <v>38077</v>
      </c>
      <c r="L168" s="30">
        <v>625</v>
      </c>
      <c r="M168" s="30" t="s">
        <v>299</v>
      </c>
      <c r="N168" s="48">
        <v>782</v>
      </c>
      <c r="O168" s="48"/>
      <c r="P168" s="48"/>
      <c r="Q168" s="48"/>
      <c r="R168" s="48"/>
    </row>
    <row r="169" spans="2:18" s="2" customFormat="1" ht="9.75">
      <c r="B169" s="66" t="s">
        <v>370</v>
      </c>
      <c r="C169" s="64" t="s">
        <v>51</v>
      </c>
      <c r="D169" s="2" t="s">
        <v>371</v>
      </c>
      <c r="E169" s="1">
        <v>11</v>
      </c>
      <c r="F169" s="1">
        <v>123.8</v>
      </c>
      <c r="G169" s="37">
        <v>2175.54</v>
      </c>
      <c r="H169" s="37">
        <v>217.55</v>
      </c>
      <c r="I169" s="47">
        <v>37334</v>
      </c>
      <c r="J169" s="47">
        <v>38077</v>
      </c>
      <c r="K169" s="47">
        <v>38077</v>
      </c>
      <c r="L169" s="30">
        <v>625</v>
      </c>
      <c r="M169" s="30" t="s">
        <v>311</v>
      </c>
      <c r="N169" s="48">
        <v>743</v>
      </c>
      <c r="O169" s="48"/>
      <c r="P169" s="48"/>
      <c r="Q169" s="48"/>
      <c r="R169" s="48"/>
    </row>
    <row r="170" spans="2:18" s="2" customFormat="1" ht="9.75">
      <c r="B170" s="66" t="s">
        <v>372</v>
      </c>
      <c r="C170" s="64" t="s">
        <v>51</v>
      </c>
      <c r="D170" s="2" t="s">
        <v>373</v>
      </c>
      <c r="E170" s="1">
        <v>47</v>
      </c>
      <c r="F170" s="1">
        <v>1157</v>
      </c>
      <c r="G170" s="37">
        <v>40585.5</v>
      </c>
      <c r="H170" s="37">
        <v>40585.5</v>
      </c>
      <c r="I170" s="47">
        <v>37362</v>
      </c>
      <c r="J170" s="47">
        <v>38077</v>
      </c>
      <c r="K170" s="47">
        <v>38077</v>
      </c>
      <c r="L170" s="30">
        <v>625</v>
      </c>
      <c r="M170" s="30" t="s">
        <v>124</v>
      </c>
      <c r="N170" s="48">
        <v>715</v>
      </c>
      <c r="O170" s="48"/>
      <c r="P170" s="48"/>
      <c r="Q170" s="48"/>
      <c r="R170" s="48"/>
    </row>
    <row r="171" spans="2:18" s="2" customFormat="1" ht="9.75">
      <c r="B171" s="66" t="s">
        <v>374</v>
      </c>
      <c r="C171" s="64" t="s">
        <v>51</v>
      </c>
      <c r="D171" s="2" t="s">
        <v>375</v>
      </c>
      <c r="E171" s="1">
        <v>24</v>
      </c>
      <c r="F171" s="1">
        <v>540.1</v>
      </c>
      <c r="G171" s="37">
        <v>22494</v>
      </c>
      <c r="H171" s="37">
        <v>2249.4</v>
      </c>
      <c r="I171" s="47">
        <v>37386</v>
      </c>
      <c r="J171" s="47">
        <v>38077</v>
      </c>
      <c r="K171" s="47">
        <v>38077</v>
      </c>
      <c r="L171" s="30">
        <v>625</v>
      </c>
      <c r="M171" s="30" t="s">
        <v>376</v>
      </c>
      <c r="N171" s="48">
        <v>691</v>
      </c>
      <c r="O171" s="48"/>
      <c r="P171" s="48"/>
      <c r="Q171" s="48"/>
      <c r="R171" s="48"/>
    </row>
    <row r="172" spans="2:18" s="2" customFormat="1" ht="9.75">
      <c r="B172" s="66" t="s">
        <v>377</v>
      </c>
      <c r="C172" s="64" t="s">
        <v>51</v>
      </c>
      <c r="D172" s="2" t="s">
        <v>378</v>
      </c>
      <c r="E172" s="1">
        <v>56.6</v>
      </c>
      <c r="F172" s="1">
        <v>688.4</v>
      </c>
      <c r="G172" s="37">
        <v>30630.12</v>
      </c>
      <c r="H172" s="37">
        <v>3063.01</v>
      </c>
      <c r="I172" s="47">
        <v>37386</v>
      </c>
      <c r="J172" s="47">
        <v>38077</v>
      </c>
      <c r="K172" s="47">
        <v>38077</v>
      </c>
      <c r="L172" s="30">
        <v>625</v>
      </c>
      <c r="M172" s="30" t="s">
        <v>280</v>
      </c>
      <c r="N172" s="48">
        <v>691</v>
      </c>
      <c r="O172" s="48"/>
      <c r="P172" s="48"/>
      <c r="Q172" s="48"/>
      <c r="R172" s="48"/>
    </row>
    <row r="173" spans="2:18" s="2" customFormat="1" ht="9.75">
      <c r="B173" s="66" t="s">
        <v>379</v>
      </c>
      <c r="C173" s="64" t="s">
        <v>51</v>
      </c>
      <c r="D173" s="2" t="s">
        <v>380</v>
      </c>
      <c r="E173" s="1">
        <v>42</v>
      </c>
      <c r="F173" s="1">
        <v>594.5</v>
      </c>
      <c r="G173" s="37">
        <v>36596.75</v>
      </c>
      <c r="H173" s="37">
        <v>3659.68</v>
      </c>
      <c r="I173" s="47">
        <v>37337</v>
      </c>
      <c r="J173" s="47">
        <v>38077</v>
      </c>
      <c r="K173" s="47">
        <v>38077</v>
      </c>
      <c r="L173" s="30">
        <v>625</v>
      </c>
      <c r="M173" s="30" t="s">
        <v>100</v>
      </c>
      <c r="N173" s="48">
        <v>740</v>
      </c>
      <c r="O173" s="48"/>
      <c r="P173" s="48"/>
      <c r="Q173" s="48"/>
      <c r="R173" s="48"/>
    </row>
    <row r="174" spans="2:18" s="2" customFormat="1" ht="9.75">
      <c r="B174" s="66" t="s">
        <v>381</v>
      </c>
      <c r="C174" s="64" t="s">
        <v>51</v>
      </c>
      <c r="D174" s="2" t="s">
        <v>382</v>
      </c>
      <c r="E174" s="1">
        <v>42</v>
      </c>
      <c r="F174" s="1">
        <v>754.3</v>
      </c>
      <c r="G174" s="37">
        <v>21021.1</v>
      </c>
      <c r="H174" s="37">
        <v>2102.11</v>
      </c>
      <c r="I174" s="47">
        <v>37340</v>
      </c>
      <c r="J174" s="47">
        <v>38077</v>
      </c>
      <c r="K174" s="47">
        <v>38077</v>
      </c>
      <c r="L174" s="30">
        <v>625</v>
      </c>
      <c r="M174" s="30" t="s">
        <v>175</v>
      </c>
      <c r="N174" s="48">
        <v>737</v>
      </c>
      <c r="O174" s="48"/>
      <c r="P174" s="48"/>
      <c r="Q174" s="48"/>
      <c r="R174" s="48"/>
    </row>
    <row r="175" spans="2:18" s="2" customFormat="1" ht="9.75">
      <c r="B175" s="66" t="s">
        <v>383</v>
      </c>
      <c r="C175" s="64" t="s">
        <v>51</v>
      </c>
      <c r="D175" s="2" t="s">
        <v>384</v>
      </c>
      <c r="E175" s="1">
        <v>210</v>
      </c>
      <c r="F175" s="1">
        <v>4396.91</v>
      </c>
      <c r="G175" s="37">
        <v>229985.7</v>
      </c>
      <c r="H175" s="37">
        <v>22998.57</v>
      </c>
      <c r="I175" s="47">
        <v>37307</v>
      </c>
      <c r="J175" s="47">
        <v>38077</v>
      </c>
      <c r="K175" s="47">
        <v>38077</v>
      </c>
      <c r="L175" s="30">
        <v>625</v>
      </c>
      <c r="M175" s="30" t="s">
        <v>280</v>
      </c>
      <c r="N175" s="48">
        <v>770</v>
      </c>
      <c r="O175" s="48"/>
      <c r="P175" s="48"/>
      <c r="Q175" s="48"/>
      <c r="R175" s="48"/>
    </row>
    <row r="176" spans="2:18" s="2" customFormat="1" ht="9.75">
      <c r="B176" s="66" t="s">
        <v>385</v>
      </c>
      <c r="C176" s="64" t="s">
        <v>51</v>
      </c>
      <c r="D176" s="2" t="s">
        <v>386</v>
      </c>
      <c r="E176" s="1">
        <v>25</v>
      </c>
      <c r="F176" s="1">
        <v>1013.6</v>
      </c>
      <c r="G176" s="37">
        <v>39785.3</v>
      </c>
      <c r="H176" s="37">
        <v>39785.3</v>
      </c>
      <c r="I176" s="47">
        <v>37315</v>
      </c>
      <c r="J176" s="47">
        <v>38077</v>
      </c>
      <c r="K176" s="47">
        <v>38077</v>
      </c>
      <c r="L176" s="30">
        <v>625</v>
      </c>
      <c r="M176" s="30" t="s">
        <v>280</v>
      </c>
      <c r="N176" s="48">
        <v>762</v>
      </c>
      <c r="O176" s="48"/>
      <c r="P176" s="48"/>
      <c r="Q176" s="48"/>
      <c r="R176" s="48"/>
    </row>
    <row r="177" spans="2:18" s="2" customFormat="1" ht="9.75">
      <c r="B177" s="66" t="s">
        <v>387</v>
      </c>
      <c r="C177" s="64" t="s">
        <v>51</v>
      </c>
      <c r="D177" s="2" t="s">
        <v>388</v>
      </c>
      <c r="E177" s="1">
        <v>113</v>
      </c>
      <c r="F177" s="1">
        <v>1329.7</v>
      </c>
      <c r="G177" s="37">
        <v>92423.62</v>
      </c>
      <c r="H177" s="37">
        <v>9242.36</v>
      </c>
      <c r="I177" s="47">
        <v>37362</v>
      </c>
      <c r="J177" s="47">
        <v>38077</v>
      </c>
      <c r="K177" s="47">
        <v>38077</v>
      </c>
      <c r="L177" s="30">
        <v>625</v>
      </c>
      <c r="M177" s="30" t="s">
        <v>60</v>
      </c>
      <c r="N177" s="48">
        <v>715</v>
      </c>
      <c r="O177" s="48"/>
      <c r="P177" s="48"/>
      <c r="Q177" s="48"/>
      <c r="R177" s="48"/>
    </row>
    <row r="178" spans="2:18" s="2" customFormat="1" ht="9.75">
      <c r="B178" s="66" t="s">
        <v>389</v>
      </c>
      <c r="C178" s="64" t="s">
        <v>51</v>
      </c>
      <c r="D178" s="2" t="s">
        <v>390</v>
      </c>
      <c r="E178" s="1">
        <v>83</v>
      </c>
      <c r="F178" s="1">
        <v>831.66</v>
      </c>
      <c r="G178" s="37">
        <v>28092.3</v>
      </c>
      <c r="H178" s="37">
        <v>2809.23</v>
      </c>
      <c r="I178" s="47">
        <v>37383</v>
      </c>
      <c r="J178" s="47">
        <v>38077</v>
      </c>
      <c r="K178" s="47">
        <v>38077</v>
      </c>
      <c r="L178" s="30">
        <v>625</v>
      </c>
      <c r="M178" s="30" t="s">
        <v>391</v>
      </c>
      <c r="N178" s="48">
        <v>694</v>
      </c>
      <c r="O178" s="48"/>
      <c r="P178" s="48"/>
      <c r="Q178" s="48"/>
      <c r="R178" s="48"/>
    </row>
    <row r="179" spans="2:18" s="2" customFormat="1" ht="9.75">
      <c r="B179" s="66" t="s">
        <v>392</v>
      </c>
      <c r="C179" s="64" t="s">
        <v>51</v>
      </c>
      <c r="D179" s="2" t="s">
        <v>393</v>
      </c>
      <c r="E179" s="1">
        <v>15</v>
      </c>
      <c r="F179" s="1">
        <v>446.62</v>
      </c>
      <c r="G179" s="37">
        <v>17609.4</v>
      </c>
      <c r="H179" s="37">
        <v>1760.94</v>
      </c>
      <c r="I179" s="47">
        <v>37307</v>
      </c>
      <c r="J179" s="47">
        <v>38077</v>
      </c>
      <c r="K179" s="47">
        <v>38077</v>
      </c>
      <c r="L179" s="30">
        <v>625</v>
      </c>
      <c r="M179" s="30" t="s">
        <v>280</v>
      </c>
      <c r="N179" s="48">
        <v>770</v>
      </c>
      <c r="O179" s="48"/>
      <c r="P179" s="48"/>
      <c r="Q179" s="48"/>
      <c r="R179" s="48"/>
    </row>
    <row r="180" spans="2:18" s="2" customFormat="1" ht="9.75">
      <c r="B180" s="66" t="s">
        <v>394</v>
      </c>
      <c r="C180" s="64" t="s">
        <v>51</v>
      </c>
      <c r="D180" s="2" t="s">
        <v>395</v>
      </c>
      <c r="E180" s="1">
        <v>16</v>
      </c>
      <c r="F180" s="1">
        <v>282.45</v>
      </c>
      <c r="G180" s="37">
        <v>12034.4</v>
      </c>
      <c r="H180" s="37">
        <v>1203.44</v>
      </c>
      <c r="I180" s="47">
        <v>37319</v>
      </c>
      <c r="J180" s="47">
        <v>38077</v>
      </c>
      <c r="K180" s="47">
        <v>38077</v>
      </c>
      <c r="L180" s="30">
        <v>625</v>
      </c>
      <c r="M180" s="30" t="s">
        <v>376</v>
      </c>
      <c r="N180" s="48">
        <v>758</v>
      </c>
      <c r="O180" s="48"/>
      <c r="P180" s="48"/>
      <c r="Q180" s="48"/>
      <c r="R180" s="48"/>
    </row>
    <row r="181" spans="2:18" s="2" customFormat="1" ht="9.75">
      <c r="B181" s="66" t="s">
        <v>396</v>
      </c>
      <c r="C181" s="64" t="s">
        <v>51</v>
      </c>
      <c r="D181" s="2" t="s">
        <v>397</v>
      </c>
      <c r="E181" s="1">
        <v>17</v>
      </c>
      <c r="F181" s="1">
        <v>269.72</v>
      </c>
      <c r="G181" s="37">
        <v>3149.91</v>
      </c>
      <c r="H181" s="37">
        <v>293</v>
      </c>
      <c r="I181" s="47">
        <v>37420</v>
      </c>
      <c r="J181" s="47">
        <v>38168</v>
      </c>
      <c r="K181" s="47">
        <v>38168</v>
      </c>
      <c r="L181" s="30">
        <v>716</v>
      </c>
      <c r="M181" s="30" t="s">
        <v>342</v>
      </c>
      <c r="N181" s="48">
        <v>748</v>
      </c>
      <c r="O181" s="48"/>
      <c r="P181" s="48"/>
      <c r="Q181" s="48"/>
      <c r="R181" s="48"/>
    </row>
    <row r="182" spans="2:18" s="2" customFormat="1" ht="9.75">
      <c r="B182" s="66" t="s">
        <v>398</v>
      </c>
      <c r="C182" s="64" t="s">
        <v>51</v>
      </c>
      <c r="D182" s="2" t="s">
        <v>399</v>
      </c>
      <c r="E182" s="1">
        <v>58</v>
      </c>
      <c r="F182" s="1">
        <v>522.49</v>
      </c>
      <c r="G182" s="37">
        <v>35260.95</v>
      </c>
      <c r="H182" s="37">
        <v>3526.1</v>
      </c>
      <c r="I182" s="47">
        <v>37449</v>
      </c>
      <c r="J182" s="47">
        <v>38168</v>
      </c>
      <c r="K182" s="47">
        <v>38168</v>
      </c>
      <c r="L182" s="30">
        <v>716</v>
      </c>
      <c r="M182" s="30" t="s">
        <v>135</v>
      </c>
      <c r="N182" s="48">
        <v>719</v>
      </c>
      <c r="O182" s="48"/>
      <c r="P182" s="48"/>
      <c r="Q182" s="48"/>
      <c r="R182" s="48"/>
    </row>
    <row r="183" spans="2:18" s="2" customFormat="1" ht="9.75">
      <c r="B183" s="66" t="s">
        <v>400</v>
      </c>
      <c r="C183" s="64" t="s">
        <v>51</v>
      </c>
      <c r="D183" s="2" t="s">
        <v>401</v>
      </c>
      <c r="E183" s="1">
        <v>41</v>
      </c>
      <c r="F183" s="1">
        <v>459.61</v>
      </c>
      <c r="G183" s="37">
        <v>17255.7</v>
      </c>
      <c r="H183" s="37">
        <v>1725.57</v>
      </c>
      <c r="I183" s="47">
        <v>37414</v>
      </c>
      <c r="J183" s="47">
        <v>38168</v>
      </c>
      <c r="K183" s="47">
        <v>38168</v>
      </c>
      <c r="L183" s="30">
        <v>716</v>
      </c>
      <c r="M183" s="30" t="s">
        <v>79</v>
      </c>
      <c r="N183" s="48">
        <v>754</v>
      </c>
      <c r="O183" s="48"/>
      <c r="P183" s="48"/>
      <c r="Q183" s="48"/>
      <c r="R183" s="48"/>
    </row>
    <row r="184" spans="2:18" s="2" customFormat="1" ht="9.75">
      <c r="B184" s="66" t="s">
        <v>402</v>
      </c>
      <c r="C184" s="64" t="s">
        <v>51</v>
      </c>
      <c r="D184" s="2" t="s">
        <v>403</v>
      </c>
      <c r="E184" s="1">
        <v>12</v>
      </c>
      <c r="F184" s="1">
        <v>371.8</v>
      </c>
      <c r="G184" s="37">
        <v>13941.56</v>
      </c>
      <c r="H184" s="37">
        <v>13941.56</v>
      </c>
      <c r="I184" s="47">
        <v>37449</v>
      </c>
      <c r="J184" s="47">
        <v>38168</v>
      </c>
      <c r="K184" s="47">
        <v>38168</v>
      </c>
      <c r="L184" s="30">
        <v>716</v>
      </c>
      <c r="M184" s="30" t="s">
        <v>60</v>
      </c>
      <c r="N184" s="48">
        <v>719</v>
      </c>
      <c r="O184" s="48"/>
      <c r="P184" s="48"/>
      <c r="Q184" s="48"/>
      <c r="R184" s="48"/>
    </row>
    <row r="185" spans="2:18" s="2" customFormat="1" ht="9.75">
      <c r="B185" s="66" t="s">
        <v>404</v>
      </c>
      <c r="C185" s="64" t="s">
        <v>51</v>
      </c>
      <c r="D185" s="2" t="s">
        <v>405</v>
      </c>
      <c r="E185" s="1">
        <v>47</v>
      </c>
      <c r="F185" s="1">
        <v>452.3</v>
      </c>
      <c r="G185" s="37">
        <v>17439.2</v>
      </c>
      <c r="H185" s="37">
        <v>1743.92</v>
      </c>
      <c r="I185" s="47">
        <v>37414</v>
      </c>
      <c r="J185" s="47">
        <v>38168</v>
      </c>
      <c r="K185" s="47">
        <v>38168</v>
      </c>
      <c r="L185" s="30">
        <v>716</v>
      </c>
      <c r="M185" s="30" t="s">
        <v>79</v>
      </c>
      <c r="N185" s="48">
        <v>754</v>
      </c>
      <c r="O185" s="48"/>
      <c r="P185" s="48"/>
      <c r="Q185" s="48"/>
      <c r="R185" s="48"/>
    </row>
    <row r="186" spans="2:18" s="2" customFormat="1" ht="9.75">
      <c r="B186" s="66" t="s">
        <v>406</v>
      </c>
      <c r="C186" s="64" t="s">
        <v>51</v>
      </c>
      <c r="D186" s="2" t="s">
        <v>407</v>
      </c>
      <c r="E186" s="1">
        <v>29</v>
      </c>
      <c r="F186" s="1">
        <v>250.5</v>
      </c>
      <c r="G186" s="37">
        <v>18209.62</v>
      </c>
      <c r="H186" s="37">
        <v>1820.96</v>
      </c>
      <c r="I186" s="47">
        <v>37449</v>
      </c>
      <c r="J186" s="47">
        <v>38168</v>
      </c>
      <c r="K186" s="47">
        <v>38168</v>
      </c>
      <c r="L186" s="30">
        <v>716</v>
      </c>
      <c r="M186" s="30" t="s">
        <v>66</v>
      </c>
      <c r="N186" s="48">
        <v>719</v>
      </c>
      <c r="O186" s="48"/>
      <c r="P186" s="48"/>
      <c r="Q186" s="48"/>
      <c r="R186" s="48"/>
    </row>
    <row r="187" spans="2:18" s="2" customFormat="1" ht="9.75">
      <c r="B187" s="66" t="s">
        <v>408</v>
      </c>
      <c r="C187" s="64" t="s">
        <v>51</v>
      </c>
      <c r="D187" s="2" t="s">
        <v>409</v>
      </c>
      <c r="E187" s="1">
        <v>36</v>
      </c>
      <c r="F187" s="1">
        <v>682.37</v>
      </c>
      <c r="G187" s="37">
        <v>4417.2</v>
      </c>
      <c r="H187" s="37">
        <v>441.72</v>
      </c>
      <c r="I187" s="47">
        <v>37242</v>
      </c>
      <c r="J187" s="47">
        <v>38352</v>
      </c>
      <c r="K187" s="47">
        <v>38352</v>
      </c>
      <c r="L187" s="30">
        <v>900</v>
      </c>
      <c r="M187" s="30" t="s">
        <v>410</v>
      </c>
      <c r="N187" s="48">
        <v>1110</v>
      </c>
      <c r="O187" s="48"/>
      <c r="P187" s="48"/>
      <c r="Q187" s="48"/>
      <c r="R187" s="48"/>
    </row>
    <row r="188" spans="2:18" s="2" customFormat="1" ht="9.75">
      <c r="B188" s="66" t="s">
        <v>411</v>
      </c>
      <c r="C188" s="64" t="s">
        <v>51</v>
      </c>
      <c r="D188" s="2" t="s">
        <v>412</v>
      </c>
      <c r="E188" s="1">
        <v>12</v>
      </c>
      <c r="F188" s="1">
        <v>253.38</v>
      </c>
      <c r="G188" s="37">
        <v>1694.8</v>
      </c>
      <c r="H188" s="37">
        <v>169.48</v>
      </c>
      <c r="I188" s="47">
        <v>37237</v>
      </c>
      <c r="J188" s="47">
        <v>38352</v>
      </c>
      <c r="K188" s="47">
        <v>38352</v>
      </c>
      <c r="L188" s="30">
        <v>900</v>
      </c>
      <c r="M188" s="30" t="s">
        <v>410</v>
      </c>
      <c r="N188" s="48">
        <v>1115</v>
      </c>
      <c r="O188" s="48"/>
      <c r="P188" s="48"/>
      <c r="Q188" s="48"/>
      <c r="R188" s="48"/>
    </row>
    <row r="189" spans="2:18" s="2" customFormat="1" ht="9.75">
      <c r="B189" s="66" t="s">
        <v>413</v>
      </c>
      <c r="C189" s="64" t="s">
        <v>51</v>
      </c>
      <c r="D189" s="2" t="s">
        <v>414</v>
      </c>
      <c r="E189" s="1">
        <v>70</v>
      </c>
      <c r="F189" s="1">
        <v>835.51</v>
      </c>
      <c r="G189" s="37">
        <v>5595.3</v>
      </c>
      <c r="H189" s="37">
        <v>559.53</v>
      </c>
      <c r="I189" s="47">
        <v>37237</v>
      </c>
      <c r="J189" s="47">
        <v>38352</v>
      </c>
      <c r="K189" s="47">
        <v>38352</v>
      </c>
      <c r="L189" s="30">
        <v>900</v>
      </c>
      <c r="M189" s="30" t="s">
        <v>410</v>
      </c>
      <c r="N189" s="48">
        <v>1115</v>
      </c>
      <c r="O189" s="48"/>
      <c r="P189" s="48"/>
      <c r="Q189" s="48"/>
      <c r="R189" s="48"/>
    </row>
    <row r="190" spans="2:18" s="2" customFormat="1" ht="9.75">
      <c r="B190" s="66" t="s">
        <v>415</v>
      </c>
      <c r="C190" s="64" t="s">
        <v>51</v>
      </c>
      <c r="D190" s="2" t="s">
        <v>416</v>
      </c>
      <c r="E190" s="1">
        <v>174.3</v>
      </c>
      <c r="F190" s="1">
        <v>3116</v>
      </c>
      <c r="G190" s="37">
        <v>161669.8</v>
      </c>
      <c r="H190" s="37">
        <v>16166.98</v>
      </c>
      <c r="I190" s="47">
        <v>37348</v>
      </c>
      <c r="J190" s="47">
        <v>38442</v>
      </c>
      <c r="K190" s="47">
        <v>38442</v>
      </c>
      <c r="L190" s="30">
        <v>990</v>
      </c>
      <c r="M190" s="30" t="s">
        <v>100</v>
      </c>
      <c r="N190" s="48">
        <v>1094</v>
      </c>
      <c r="O190" s="48"/>
      <c r="P190" s="48"/>
      <c r="Q190" s="48"/>
      <c r="R190" s="48"/>
    </row>
    <row r="191" spans="2:18" s="2" customFormat="1" ht="9.75">
      <c r="B191" s="66" t="s">
        <v>417</v>
      </c>
      <c r="C191" s="64" t="s">
        <v>51</v>
      </c>
      <c r="D191" s="2" t="s">
        <v>418</v>
      </c>
      <c r="E191" s="1">
        <v>92.7</v>
      </c>
      <c r="F191" s="1">
        <v>2069</v>
      </c>
      <c r="G191" s="37">
        <v>81562.1</v>
      </c>
      <c r="H191" s="37">
        <v>8156.21</v>
      </c>
      <c r="I191" s="47">
        <v>37336</v>
      </c>
      <c r="J191" s="47">
        <v>38442</v>
      </c>
      <c r="K191" s="47">
        <v>38442</v>
      </c>
      <c r="L191" s="30">
        <v>990</v>
      </c>
      <c r="M191" s="30" t="s">
        <v>105</v>
      </c>
      <c r="N191" s="48">
        <v>1106</v>
      </c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