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<sst xmlns="http://schemas.openxmlformats.org/spreadsheetml/2006/main" count="428" uniqueCount="264">
  <si>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</si>
  <si>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</si>
  <si>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</si>
  <si>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</si>
  <si>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</si>
  <si>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</si>
  <si>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</si>
  <si>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</si>
  <si>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</si>
  <si>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</si>
  <si>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</si>
  <si>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</si>
  <si>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</si>
  <si>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</si>
  <si>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</si>
  <si>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</si>
  <si>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</si>
  <si>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</si>
  <si>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</si>
  <si>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</si>
  <si>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</si>
  <si>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</si>
  <si>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</si>
  <si>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</si>
  <si>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</si>
  <si>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</si>
  <si>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</si>
  <si>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</si>
  <si>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</si>
  <si>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</si>
  <si>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</si>
  <si>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</si>
  <si>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</si>
  <si>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</si>
  <si>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</si>
  <si>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</si>
  <si>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</si>
  <si>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</si>
  <si>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</si>
  <si>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</si>
  <si>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</si>
  <si>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</si>
  <si>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</si>
  <si>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</si>
  <si>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</si>
  <si>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</si>
  <si>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</si>
  <si>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</si>
  <si>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</si>
  <si>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</si>
  <si>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</si>
  <si>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</si>
  <si>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</si>
  <si>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</si>
  <si>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</si>
  <si>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</si>
  <si>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</si>
  <si>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630620101</t>
  </si>
  <si>
    <t>1</t>
  </si>
  <si>
    <t xml:space="preserve">A &amp; R JACKPINE                </t>
  </si>
  <si>
    <t xml:space="preserve">NORTHERN TIMBERLANDS, INC.    </t>
  </si>
  <si>
    <t>630510101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</si>
  <si>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</si>
  <si>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</si>
  <si>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</si>
  <si>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</si>
  <si>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</si>
  <si>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630390101</t>
  </si>
  <si>
    <t xml:space="preserve">123 HARDWOODS                 </t>
  </si>
  <si>
    <t xml:space="preserve">PACKAGING CORP. OF AMERICA    </t>
  </si>
  <si>
    <t>630300001</t>
  </si>
  <si>
    <t xml:space="preserve">CABINOAK                      </t>
  </si>
  <si>
    <t xml:space="preserve">OUTMAN FOREST PRODUCTS        </t>
  </si>
  <si>
    <t>630020201</t>
  </si>
  <si>
    <t xml:space="preserve">SPIKE HARDWOODS               </t>
  </si>
  <si>
    <t xml:space="preserve">SAPPI/S.D.WARREN COMPANY      </t>
  </si>
  <si>
    <t>630820101</t>
  </si>
  <si>
    <t xml:space="preserve">WILLY-NILLY HARDWOODS         </t>
  </si>
  <si>
    <t xml:space="preserve">NORTHWEST HARDWOODS           </t>
  </si>
  <si>
    <t>630380201</t>
  </si>
  <si>
    <t xml:space="preserve">"17 SOUTH PART"               </t>
  </si>
  <si>
    <t xml:space="preserve">ROBERT GENTZ FOREST PRODUCTS  </t>
  </si>
  <si>
    <t>630440201</t>
  </si>
  <si>
    <t xml:space="preserve">COMP 14 HARDWOOD              </t>
  </si>
  <si>
    <t>630170201</t>
  </si>
  <si>
    <t xml:space="preserve">DEAD HORSE BRIDGE JACK PINE   </t>
  </si>
  <si>
    <t xml:space="preserve">SHAWN MUMA                          </t>
  </si>
  <si>
    <t>630460101</t>
  </si>
  <si>
    <t xml:space="preserve">HAYMARSH ASPEN                </t>
  </si>
  <si>
    <t xml:space="preserve">F.J. FLEES                         </t>
  </si>
  <si>
    <t>630540101</t>
  </si>
  <si>
    <t xml:space="preserve">NELSON ASPEN                  </t>
  </si>
  <si>
    <t>630430201</t>
  </si>
  <si>
    <t xml:space="preserve">RED HAND HARDWOOD             </t>
  </si>
  <si>
    <t xml:space="preserve">DOYLE FOREST PRODUCTS         </t>
  </si>
  <si>
    <t>630100201</t>
  </si>
  <si>
    <t xml:space="preserve">TRUFFLE PINE                  </t>
  </si>
  <si>
    <t xml:space="preserve">BLAKE FOREST PRODUCTS         </t>
  </si>
  <si>
    <t>630250301</t>
  </si>
  <si>
    <t xml:space="preserve">87 RP PIECES                  </t>
  </si>
  <si>
    <t xml:space="preserve">PAYLESS AG PRODUCTS           </t>
  </si>
  <si>
    <t>630050302</t>
  </si>
  <si>
    <t xml:space="preserve">CON NORTH PINE                </t>
  </si>
  <si>
    <t xml:space="preserve">DAN BUNDY LOGGING INC.        </t>
  </si>
  <si>
    <t>630220301</t>
  </si>
  <si>
    <t xml:space="preserve">COOMBS ASPEN                  </t>
  </si>
  <si>
    <t>630150201</t>
  </si>
  <si>
    <t xml:space="preserve">DUSTY PINE                    </t>
  </si>
  <si>
    <t>630200301</t>
  </si>
  <si>
    <t xml:space="preserve">FIFE LK CRK RP            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</si>
  <si>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</si>
  <si>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</si>
  <si>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</si>
  <si>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</si>
  <si>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</si>
  <si>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</si>
  <si>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</si>
  <si>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630090301</t>
  </si>
  <si>
    <t xml:space="preserve">SQUIDWARD OAK     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</si>
  <si>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</si>
  <si>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</si>
  <si>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</si>
  <si>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</si>
  <si>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</si>
  <si>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 xml:space="preserve">ROTHIG FOREST PRODUCTS, INC.  </t>
  </si>
  <si>
    <t>630150301</t>
  </si>
  <si>
    <t xml:space="preserve">ADDMORE HARDWOODS             </t>
  </si>
  <si>
    <t xml:space="preserve">BRUCE BUNDY                         </t>
  </si>
  <si>
    <t>630410301</t>
  </si>
  <si>
    <t xml:space="preserve">BRINKS ASPEN                  </t>
  </si>
  <si>
    <t>630280301</t>
  </si>
  <si>
    <t xml:space="preserve">EVART MOREL HARDWOOD          </t>
  </si>
  <si>
    <t xml:space="preserve">BILLSBY LUMBER                </t>
  </si>
  <si>
    <t>630030201</t>
  </si>
  <si>
    <t xml:space="preserve">JIM DANDY OAK         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</si>
  <si>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</si>
  <si>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</si>
  <si>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</si>
  <si>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</si>
  <si>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</si>
  <si>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</si>
  <si>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</si>
  <si>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</si>
  <si>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</si>
  <si>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630040302</t>
  </si>
  <si>
    <t xml:space="preserve">WILLIES ASPEN 2               </t>
  </si>
  <si>
    <t>630500301</t>
  </si>
  <si>
    <t xml:space="preserve">BEAR BAIT PINE                </t>
  </si>
  <si>
    <t>630300301</t>
  </si>
  <si>
    <t xml:space="preserve">CYCLE OAK                     </t>
  </si>
  <si>
    <t>630770101</t>
  </si>
  <si>
    <t xml:space="preserve">FORGE MIX                     </t>
  </si>
  <si>
    <t>630120201</t>
  </si>
  <si>
    <t xml:space="preserve">HILLCLIMB VARIETY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</si>
  <si>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</si>
  <si>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</si>
  <si>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</si>
  <si>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</si>
  <si>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</si>
  <si>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630360301</t>
  </si>
  <si>
    <t xml:space="preserve">SEA SHELL SEAT                </t>
  </si>
  <si>
    <t xml:space="preserve">PACOLA, DONALD                </t>
  </si>
  <si>
    <t>630480301</t>
  </si>
  <si>
    <t xml:space="preserve">SKUNKED JACK PINE             </t>
  </si>
  <si>
    <t>WEMPLE FOREST PROD-KIMMEL CORP</t>
  </si>
  <si>
    <t>630340301</t>
  </si>
  <si>
    <t xml:space="preserve">SQUAWKING BLUEJAY   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</si>
  <si>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</si>
  <si>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</si>
  <si>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</si>
  <si>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</si>
  <si>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</si>
  <si>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</si>
  <si>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</si>
  <si>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630330401</t>
  </si>
  <si>
    <t xml:space="preserve">STRATFORD WHITE               </t>
  </si>
  <si>
    <t>630120401</t>
  </si>
  <si>
    <t xml:space="preserve">X IT ASPEN                    </t>
  </si>
  <si>
    <t>630090401</t>
  </si>
  <si>
    <t xml:space="preserve">18 COMBO                      </t>
  </si>
  <si>
    <t>630180401</t>
  </si>
  <si>
    <t xml:space="preserve">2 TIMES RED PINE  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</si>
  <si>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</si>
  <si>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</si>
  <si>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</si>
  <si>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</si>
  <si>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</si>
  <si>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</si>
  <si>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</si>
  <si>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</si>
  <si>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</si>
  <si>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</si>
  <si>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BISBALLE FOREST PRODUCTS      </t>
  </si>
  <si>
    <t>630140401</t>
  </si>
  <si>
    <t xml:space="preserve">GOOD OAK                      </t>
  </si>
  <si>
    <t>630080401</t>
  </si>
  <si>
    <t xml:space="preserve">HIGH CENTER                   </t>
  </si>
  <si>
    <t>630430301</t>
  </si>
  <si>
    <t xml:space="preserve">INDIAN PIPE MIX               </t>
  </si>
  <si>
    <t>630110401</t>
  </si>
  <si>
    <t xml:space="preserve">SATELLITE PINE                </t>
  </si>
  <si>
    <t xml:space="preserve">TONY HYDROLAKE LEASING &amp; SERVICE   </t>
  </si>
  <si>
    <t>630940101</t>
  </si>
  <si>
    <t xml:space="preserve">SPRUCE EDGE                   </t>
  </si>
  <si>
    <t>630240401</t>
  </si>
  <si>
    <t xml:space="preserve">WUOTILA ASPEN                 </t>
  </si>
  <si>
    <t xml:space="preserve">MALBURG FOREST PRODUCTS INC   </t>
  </si>
  <si>
    <t>630480401</t>
  </si>
  <si>
    <t xml:space="preserve">66-RP                         </t>
  </si>
  <si>
    <t>630510401</t>
  </si>
  <si>
    <t xml:space="preserve">DIXIE PINE                    </t>
  </si>
  <si>
    <t>630450401</t>
  </si>
  <si>
    <t xml:space="preserve">M-55 MIX                      </t>
  </si>
  <si>
    <t>630470401</t>
  </si>
  <si>
    <t xml:space="preserve">MERRIT STONE ASPEN            </t>
  </si>
  <si>
    <t xml:space="preserve">SAPPI/SD WARREN SERVICES      </t>
  </si>
  <si>
    <t>630230401</t>
  </si>
  <si>
    <t xml:space="preserve">TWO-STRIPE PINE               </t>
  </si>
  <si>
    <t>630060401</t>
  </si>
  <si>
    <t xml:space="preserve">BOWMAN REMOVAL                </t>
  </si>
  <si>
    <t>630490401</t>
  </si>
  <si>
    <t xml:space="preserve">GUARDIAN OAK                  </t>
  </si>
  <si>
    <t>630050401</t>
  </si>
  <si>
    <t xml:space="preserve">KAL-SAUKEE OAK                </t>
  </si>
  <si>
    <t>630460401</t>
  </si>
  <si>
    <t xml:space="preserve">LONG HAUL PINE                </t>
  </si>
  <si>
    <t>630400401</t>
  </si>
  <si>
    <t xml:space="preserve">LONG STONEY ASPEN             </t>
  </si>
  <si>
    <t xml:space="preserve">CHRIS MUMA                          </t>
  </si>
  <si>
    <t>630200502</t>
  </si>
  <si>
    <t xml:space="preserve">MODDERS CEDAR 2               </t>
  </si>
  <si>
    <t xml:space="preserve">LOW'S FOREST PRODUCTS         </t>
  </si>
  <si>
    <t>630370401</t>
  </si>
  <si>
    <t xml:space="preserve">OLD VILLAGE LINE ASPEN        </t>
  </si>
  <si>
    <t>630380401</t>
  </si>
  <si>
    <t xml:space="preserve">PINELAND ASPEN                </t>
  </si>
  <si>
    <t>630240502</t>
  </si>
  <si>
    <t xml:space="preserve">WALKER RD. CEDAR              </t>
  </si>
  <si>
    <t xml:space="preserve">KARL SCHWENKE                      </t>
  </si>
  <si>
    <t>630300401</t>
  </si>
  <si>
    <t xml:space="preserve">15 RD. ASPEN                  </t>
  </si>
  <si>
    <t>630320401</t>
  </si>
  <si>
    <t xml:space="preserve">DOYLE VOICE ASPEN             </t>
  </si>
  <si>
    <t>630430401</t>
  </si>
  <si>
    <t xml:space="preserve">FIRETOWER ASPEN               </t>
  </si>
  <si>
    <t>630290401</t>
  </si>
  <si>
    <t xml:space="preserve">GARY'S SOGGY BOOTS            </t>
  </si>
  <si>
    <t>630420401</t>
  </si>
  <si>
    <t xml:space="preserve">HAYFIELD MIX                  </t>
  </si>
  <si>
    <t>630070501</t>
  </si>
  <si>
    <t xml:space="preserve">HIPPO HARDWOODS               </t>
  </si>
  <si>
    <t xml:space="preserve">DYER'S SAWMILL, INC.          </t>
  </si>
  <si>
    <t>630540501</t>
  </si>
  <si>
    <t xml:space="preserve">SMITH'S STRIPS                </t>
  </si>
  <si>
    <t>630520401</t>
  </si>
  <si>
    <t xml:space="preserve">HILLTOP ASPEN OAK             </t>
  </si>
  <si>
    <t>630440401</t>
  </si>
  <si>
    <t xml:space="preserve">OILFIELD ASPENOAK             </t>
  </si>
  <si>
    <t>630410401</t>
  </si>
  <si>
    <t xml:space="preserve">ROLLING ALLEY OAK             </t>
  </si>
  <si>
    <t xml:space="preserve">KAMPS HARDWOODS, INC.         </t>
  </si>
  <si>
    <t>630080501</t>
  </si>
  <si>
    <t xml:space="preserve">REEDSBURG CROSSING    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</si>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</sst>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6451.1</v>
      </c>
      <c r="L17" s="30"/>
    </row>
    <row r="18" spans="4:12" ht="12.75">
      <c r="D18" s="12" t="s">
        <v>37</v>
      </c>
      <c r="G18" s="21">
        <f>DSUM(DATABASE,5,U15:U16)</f>
        <v>105348.37999999999</v>
      </c>
      <c r="L18" s="30"/>
    </row>
    <row r="19" spans="4:12" ht="12.75">
      <c r="D19" s="12" t="s">
        <v>34</v>
      </c>
      <c r="G19" s="18">
        <f>DSUM(DATABASE,6,V15:V16)</f>
        <v>4734313.48</v>
      </c>
      <c r="L19" s="30"/>
    </row>
    <row r="20" spans="4:12" ht="12.75">
      <c r="D20" s="12" t="s">
        <v>38</v>
      </c>
      <c r="G20" s="18">
        <f>DSUM(DATABASE,7,W15:W16)</f>
        <v>2433099.439999999</v>
      </c>
      <c r="L20" s="30"/>
    </row>
    <row r="21" spans="4:12" ht="12.75">
      <c r="D21" s="12" t="s">
        <v>35</v>
      </c>
      <c r="E21" s="22"/>
      <c r="F21" s="22"/>
      <c r="G21" s="18">
        <f>+G19-G20</f>
        <v>2301214.0400000014</v>
      </c>
      <c r="L21" s="30"/>
    </row>
    <row r="22" spans="4:12" ht="12.75">
      <c r="D22" s="12" t="s">
        <v>44</v>
      </c>
      <c r="E22" s="22"/>
      <c r="F22" s="22"/>
      <c r="G22" s="45">
        <f>+G20/G19</f>
        <v>0.5139286720827787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2.439601494396015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-681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-681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59</v>
      </c>
      <c r="F33" s="1">
        <v>821.22</v>
      </c>
      <c r="G33" s="37">
        <v>24680.62</v>
      </c>
      <c r="H33" s="37">
        <v>24680.56</v>
      </c>
      <c r="I33" s="47">
        <v>37175</v>
      </c>
      <c r="J33" s="47">
        <v>37894</v>
      </c>
      <c r="K33" s="47">
        <v>38260</v>
      </c>
      <c r="L33" s="30">
        <v>-223</v>
      </c>
      <c r="M33" s="30" t="s">
        <v>60</v>
      </c>
      <c r="N33" s="48">
        <v>1085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45</v>
      </c>
      <c r="F34" s="1">
        <v>728.8</v>
      </c>
      <c r="G34" s="37">
        <v>22277.1</v>
      </c>
      <c r="H34" s="37">
        <v>23390.96</v>
      </c>
      <c r="I34" s="47">
        <v>37193</v>
      </c>
      <c r="J34" s="47">
        <v>37986</v>
      </c>
      <c r="K34" s="47">
        <v>38352</v>
      </c>
      <c r="L34" s="30">
        <v>-131</v>
      </c>
      <c r="M34" s="30" t="s">
        <v>63</v>
      </c>
      <c r="N34" s="48">
        <v>1159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58</v>
      </c>
      <c r="D35" s="46" t="s">
        <v>65</v>
      </c>
      <c r="E35" s="1">
        <v>19</v>
      </c>
      <c r="F35" s="1">
        <v>163.66</v>
      </c>
      <c r="G35" s="37">
        <v>3666.5</v>
      </c>
      <c r="H35" s="37">
        <v>3666.5</v>
      </c>
      <c r="I35" s="47">
        <v>37235</v>
      </c>
      <c r="J35" s="47">
        <v>37986</v>
      </c>
      <c r="K35" s="47">
        <v>38352</v>
      </c>
      <c r="L35" s="30">
        <v>-131</v>
      </c>
      <c r="M35" s="30" t="s">
        <v>66</v>
      </c>
      <c r="N35" s="48">
        <v>1117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58</v>
      </c>
      <c r="D36" s="46" t="s">
        <v>68</v>
      </c>
      <c r="E36" s="1">
        <v>143</v>
      </c>
      <c r="F36" s="1">
        <v>1274</v>
      </c>
      <c r="G36" s="37">
        <v>93450.87</v>
      </c>
      <c r="H36" s="37">
        <v>93450.87</v>
      </c>
      <c r="I36" s="47">
        <v>37365</v>
      </c>
      <c r="J36" s="47">
        <v>38077</v>
      </c>
      <c r="K36" s="47">
        <v>38442</v>
      </c>
      <c r="L36" s="30">
        <v>-41</v>
      </c>
      <c r="M36" s="30" t="s">
        <v>69</v>
      </c>
      <c r="N36" s="48">
        <v>1077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58</v>
      </c>
      <c r="D37" s="46" t="s">
        <v>71</v>
      </c>
      <c r="E37" s="1">
        <v>143</v>
      </c>
      <c r="F37" s="1">
        <v>2884.53</v>
      </c>
      <c r="G37" s="37">
        <v>122975.6</v>
      </c>
      <c r="H37" s="37">
        <v>122975.6</v>
      </c>
      <c r="I37" s="47">
        <v>36971</v>
      </c>
      <c r="J37" s="47">
        <v>37711</v>
      </c>
      <c r="K37" s="47">
        <v>38442</v>
      </c>
      <c r="L37" s="30">
        <v>-41</v>
      </c>
      <c r="M37" s="30" t="s">
        <v>72</v>
      </c>
      <c r="N37" s="48">
        <v>1471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58</v>
      </c>
      <c r="D38" s="46" t="s">
        <v>74</v>
      </c>
      <c r="E38" s="1">
        <v>200</v>
      </c>
      <c r="F38" s="1">
        <v>1974</v>
      </c>
      <c r="G38" s="37">
        <v>70458.7</v>
      </c>
      <c r="H38" s="37">
        <v>70458.7</v>
      </c>
      <c r="I38" s="47">
        <v>37691</v>
      </c>
      <c r="J38" s="47">
        <v>38442</v>
      </c>
      <c r="K38" s="47">
        <v>38442</v>
      </c>
      <c r="L38" s="30">
        <v>-41</v>
      </c>
      <c r="M38" s="30" t="s">
        <v>75</v>
      </c>
      <c r="N38" s="48">
        <v>751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58</v>
      </c>
      <c r="D39" s="46" t="s">
        <v>77</v>
      </c>
      <c r="E39" s="1">
        <v>83</v>
      </c>
      <c r="F39" s="1">
        <v>831.66</v>
      </c>
      <c r="G39" s="37">
        <v>28710.33</v>
      </c>
      <c r="H39" s="37">
        <v>28710.33</v>
      </c>
      <c r="I39" s="47">
        <v>37383</v>
      </c>
      <c r="J39" s="47">
        <v>38077</v>
      </c>
      <c r="K39" s="47">
        <v>38442</v>
      </c>
      <c r="L39" s="30">
        <v>-41</v>
      </c>
      <c r="M39" s="30" t="s">
        <v>78</v>
      </c>
      <c r="N39" s="48">
        <v>1059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58</v>
      </c>
      <c r="D40" s="46" t="s">
        <v>80</v>
      </c>
      <c r="E40" s="1">
        <v>142</v>
      </c>
      <c r="F40" s="1">
        <v>1143</v>
      </c>
      <c r="G40" s="37">
        <v>49341.6</v>
      </c>
      <c r="H40" s="37">
        <v>49341.6</v>
      </c>
      <c r="I40" s="47">
        <v>37761</v>
      </c>
      <c r="J40" s="47">
        <v>38533</v>
      </c>
      <c r="K40" s="47">
        <v>38533</v>
      </c>
      <c r="L40" s="30">
        <v>50</v>
      </c>
      <c r="M40" s="30" t="s">
        <v>81</v>
      </c>
      <c r="N40" s="48">
        <v>772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58</v>
      </c>
      <c r="D41" s="46" t="s">
        <v>83</v>
      </c>
      <c r="E41" s="1">
        <v>97</v>
      </c>
      <c r="F41" s="1">
        <v>1068.4</v>
      </c>
      <c r="G41" s="37">
        <v>113570.28</v>
      </c>
      <c r="H41" s="37">
        <v>113570.28</v>
      </c>
      <c r="I41" s="47">
        <v>37761</v>
      </c>
      <c r="J41" s="47">
        <v>38533</v>
      </c>
      <c r="K41" s="47">
        <v>38533</v>
      </c>
      <c r="L41" s="5">
        <v>50</v>
      </c>
      <c r="M41" s="46" t="s">
        <v>81</v>
      </c>
      <c r="N41" s="2">
        <v>772</v>
      </c>
    </row>
    <row r="42" spans="2:18" s="2" customFormat="1" ht="11.25">
      <c r="B42" s="66" t="s">
        <v>84</v>
      </c>
      <c r="C42" s="64" t="s">
        <v>58</v>
      </c>
      <c r="D42" s="2" t="s">
        <v>85</v>
      </c>
      <c r="E42" s="1">
        <v>56</v>
      </c>
      <c r="F42" s="1">
        <v>745.81</v>
      </c>
      <c r="G42" s="37">
        <v>20434.5</v>
      </c>
      <c r="H42" s="37">
        <v>20434.5</v>
      </c>
      <c r="I42" s="47">
        <v>37809</v>
      </c>
      <c r="J42" s="47">
        <v>38533</v>
      </c>
      <c r="K42" s="47">
        <v>38533</v>
      </c>
      <c r="L42" s="30">
        <v>50</v>
      </c>
      <c r="M42" s="30" t="s">
        <v>86</v>
      </c>
      <c r="N42" s="48">
        <v>724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58</v>
      </c>
      <c r="D43" s="2" t="s">
        <v>88</v>
      </c>
      <c r="E43" s="1">
        <v>14</v>
      </c>
      <c r="F43" s="1">
        <v>285.26</v>
      </c>
      <c r="G43" s="37">
        <v>10840.72</v>
      </c>
      <c r="H43" s="37">
        <v>2282.26</v>
      </c>
      <c r="I43" s="47">
        <v>37090</v>
      </c>
      <c r="J43" s="47">
        <v>37802</v>
      </c>
      <c r="K43" s="47">
        <v>38533</v>
      </c>
      <c r="L43" s="30">
        <v>50</v>
      </c>
      <c r="M43" s="30" t="s">
        <v>89</v>
      </c>
      <c r="N43" s="48">
        <v>1443</v>
      </c>
      <c r="O43" s="48"/>
      <c r="P43" s="48"/>
      <c r="Q43" s="48"/>
      <c r="R43" s="48"/>
    </row>
    <row r="44" spans="2:18" s="2" customFormat="1" ht="11.25">
      <c r="B44" s="66" t="s">
        <v>90</v>
      </c>
      <c r="C44" s="64" t="s">
        <v>58</v>
      </c>
      <c r="D44" s="2" t="s">
        <v>91</v>
      </c>
      <c r="E44" s="1">
        <v>32</v>
      </c>
      <c r="F44" s="1">
        <v>372.3</v>
      </c>
      <c r="G44" s="37">
        <v>11909.12</v>
      </c>
      <c r="H44" s="37">
        <v>2507.18</v>
      </c>
      <c r="I44" s="47">
        <v>37090</v>
      </c>
      <c r="J44" s="47">
        <v>37802</v>
      </c>
      <c r="K44" s="47">
        <v>38533</v>
      </c>
      <c r="L44" s="30">
        <v>50</v>
      </c>
      <c r="M44" s="30" t="s">
        <v>89</v>
      </c>
      <c r="N44" s="48">
        <v>1443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58</v>
      </c>
      <c r="D45" s="2" t="s">
        <v>93</v>
      </c>
      <c r="E45" s="1">
        <v>79</v>
      </c>
      <c r="F45" s="1">
        <v>1354.2</v>
      </c>
      <c r="G45" s="37">
        <v>63706.31</v>
      </c>
      <c r="H45" s="37">
        <v>63706.31</v>
      </c>
      <c r="I45" s="47">
        <v>37761</v>
      </c>
      <c r="J45" s="47">
        <v>38533</v>
      </c>
      <c r="K45" s="47">
        <v>38533</v>
      </c>
      <c r="L45" s="30">
        <v>50</v>
      </c>
      <c r="M45" s="30" t="s">
        <v>94</v>
      </c>
      <c r="N45" s="48">
        <v>772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58</v>
      </c>
      <c r="D46" s="2" t="s">
        <v>96</v>
      </c>
      <c r="E46" s="1">
        <v>29</v>
      </c>
      <c r="F46" s="1">
        <v>250.5</v>
      </c>
      <c r="G46" s="37">
        <v>19029.05</v>
      </c>
      <c r="H46" s="37">
        <v>2640.39</v>
      </c>
      <c r="I46" s="47">
        <v>37449</v>
      </c>
      <c r="J46" s="47">
        <v>38168</v>
      </c>
      <c r="K46" s="47">
        <v>38533</v>
      </c>
      <c r="L46" s="30">
        <v>50</v>
      </c>
      <c r="M46" s="30" t="s">
        <v>97</v>
      </c>
      <c r="N46" s="48">
        <v>1084</v>
      </c>
      <c r="O46" s="48"/>
      <c r="P46" s="48"/>
      <c r="Q46" s="48"/>
      <c r="R46" s="48"/>
    </row>
    <row r="47" spans="2:18" s="2" customFormat="1" ht="11.25">
      <c r="B47" s="66" t="s">
        <v>98</v>
      </c>
      <c r="C47" s="64" t="s">
        <v>58</v>
      </c>
      <c r="D47" s="2" t="s">
        <v>99</v>
      </c>
      <c r="E47" s="1">
        <v>74</v>
      </c>
      <c r="F47" s="1">
        <v>810.3</v>
      </c>
      <c r="G47" s="37">
        <v>43933.77</v>
      </c>
      <c r="H47" s="37">
        <v>4393.38</v>
      </c>
      <c r="I47" s="47">
        <v>37858</v>
      </c>
      <c r="J47" s="47">
        <v>38625</v>
      </c>
      <c r="K47" s="47">
        <v>38625</v>
      </c>
      <c r="L47" s="30">
        <v>142</v>
      </c>
      <c r="M47" s="30" t="s">
        <v>100</v>
      </c>
      <c r="N47" s="48">
        <v>767</v>
      </c>
      <c r="O47" s="48"/>
      <c r="P47" s="48"/>
      <c r="Q47" s="48"/>
      <c r="R47" s="48"/>
    </row>
    <row r="48" spans="2:18" s="2" customFormat="1" ht="11.25">
      <c r="B48" s="66" t="s">
        <v>101</v>
      </c>
      <c r="C48" s="64" t="s">
        <v>58</v>
      </c>
      <c r="D48" s="2" t="s">
        <v>102</v>
      </c>
      <c r="E48" s="1">
        <v>8</v>
      </c>
      <c r="F48" s="1">
        <v>145.3</v>
      </c>
      <c r="G48" s="37">
        <v>6538.5</v>
      </c>
      <c r="H48" s="37">
        <v>6538.5</v>
      </c>
      <c r="I48" s="47">
        <v>37881</v>
      </c>
      <c r="J48" s="47">
        <v>38625</v>
      </c>
      <c r="K48" s="47">
        <v>38625</v>
      </c>
      <c r="L48" s="30">
        <v>142</v>
      </c>
      <c r="M48" s="30" t="s">
        <v>103</v>
      </c>
      <c r="N48" s="48">
        <v>744</v>
      </c>
      <c r="O48" s="48"/>
      <c r="P48" s="48"/>
      <c r="Q48" s="48"/>
      <c r="R48" s="48"/>
    </row>
    <row r="49" spans="2:18" s="2" customFormat="1" ht="11.25">
      <c r="B49" s="66" t="s">
        <v>104</v>
      </c>
      <c r="C49" s="64" t="s">
        <v>58</v>
      </c>
      <c r="D49" s="2" t="s">
        <v>105</v>
      </c>
      <c r="E49" s="1">
        <v>65</v>
      </c>
      <c r="F49" s="1">
        <v>1205</v>
      </c>
      <c r="G49" s="37">
        <v>55578.33</v>
      </c>
      <c r="H49" s="37">
        <v>55578.31</v>
      </c>
      <c r="I49" s="47">
        <v>37859</v>
      </c>
      <c r="J49" s="47">
        <v>38625</v>
      </c>
      <c r="K49" s="47">
        <v>38625</v>
      </c>
      <c r="L49" s="30">
        <v>142</v>
      </c>
      <c r="M49" s="30" t="s">
        <v>75</v>
      </c>
      <c r="N49" s="48">
        <v>766</v>
      </c>
      <c r="O49" s="48"/>
      <c r="P49" s="48"/>
      <c r="Q49" s="48"/>
      <c r="R49" s="48"/>
    </row>
    <row r="50" spans="2:18" s="2" customFormat="1" ht="11.25">
      <c r="B50" s="66" t="s">
        <v>106</v>
      </c>
      <c r="C50" s="64" t="s">
        <v>58</v>
      </c>
      <c r="D50" s="2" t="s">
        <v>107</v>
      </c>
      <c r="E50" s="1">
        <v>29</v>
      </c>
      <c r="F50" s="1">
        <v>349.7</v>
      </c>
      <c r="G50" s="37">
        <v>10346.23</v>
      </c>
      <c r="H50" s="37">
        <v>1034.62</v>
      </c>
      <c r="I50" s="47">
        <v>37550</v>
      </c>
      <c r="J50" s="47">
        <v>38625</v>
      </c>
      <c r="K50" s="47">
        <v>38625</v>
      </c>
      <c r="L50" s="30">
        <v>142</v>
      </c>
      <c r="M50" s="30" t="s">
        <v>60</v>
      </c>
      <c r="N50" s="48">
        <v>1075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58</v>
      </c>
      <c r="D51" s="2" t="s">
        <v>109</v>
      </c>
      <c r="E51" s="1">
        <v>38</v>
      </c>
      <c r="F51" s="1">
        <v>485.3</v>
      </c>
      <c r="G51" s="37">
        <v>27851.7</v>
      </c>
      <c r="H51" s="37">
        <v>27851.7</v>
      </c>
      <c r="I51" s="47">
        <v>37837</v>
      </c>
      <c r="J51" s="47">
        <v>38625</v>
      </c>
      <c r="K51" s="47">
        <v>38625</v>
      </c>
      <c r="L51" s="30">
        <v>142</v>
      </c>
      <c r="M51" s="30" t="s">
        <v>100</v>
      </c>
      <c r="N51" s="48">
        <v>788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58</v>
      </c>
      <c r="D52" s="2" t="s">
        <v>111</v>
      </c>
      <c r="E52" s="1">
        <v>88</v>
      </c>
      <c r="F52" s="1">
        <v>1906.8</v>
      </c>
      <c r="G52" s="37">
        <v>81481.4</v>
      </c>
      <c r="H52" s="37">
        <v>57036.95</v>
      </c>
      <c r="I52" s="47">
        <v>37860</v>
      </c>
      <c r="J52" s="47">
        <v>38625</v>
      </c>
      <c r="K52" s="47">
        <v>38625</v>
      </c>
      <c r="L52" s="30">
        <v>142</v>
      </c>
      <c r="M52" s="30" t="s">
        <v>86</v>
      </c>
      <c r="N52" s="48">
        <v>765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58</v>
      </c>
      <c r="D53" s="2" t="s">
        <v>113</v>
      </c>
      <c r="E53" s="1">
        <v>40</v>
      </c>
      <c r="F53" s="1">
        <v>900.35</v>
      </c>
      <c r="G53" s="37">
        <v>33917.6</v>
      </c>
      <c r="H53" s="37">
        <v>33917.6</v>
      </c>
      <c r="I53" s="47">
        <v>37880</v>
      </c>
      <c r="J53" s="47">
        <v>38625</v>
      </c>
      <c r="K53" s="47">
        <v>38625</v>
      </c>
      <c r="L53" s="30">
        <v>142</v>
      </c>
      <c r="M53" s="30" t="s">
        <v>114</v>
      </c>
      <c r="N53" s="48">
        <v>745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58</v>
      </c>
      <c r="D54" s="2" t="s">
        <v>116</v>
      </c>
      <c r="E54" s="1">
        <v>183</v>
      </c>
      <c r="F54" s="1">
        <v>4119</v>
      </c>
      <c r="G54" s="37">
        <v>102039.5</v>
      </c>
      <c r="H54" s="37">
        <v>102039.5</v>
      </c>
      <c r="I54" s="47">
        <v>37881</v>
      </c>
      <c r="J54" s="47">
        <v>38625</v>
      </c>
      <c r="K54" s="47">
        <v>38625</v>
      </c>
      <c r="L54" s="30">
        <v>142</v>
      </c>
      <c r="M54" s="30" t="s">
        <v>94</v>
      </c>
      <c r="N54" s="48">
        <v>744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58</v>
      </c>
      <c r="D55" s="2" t="s">
        <v>118</v>
      </c>
      <c r="E55" s="1">
        <v>46</v>
      </c>
      <c r="F55" s="1">
        <v>674.5</v>
      </c>
      <c r="G55" s="37">
        <v>25111</v>
      </c>
      <c r="H55" s="37">
        <v>25111</v>
      </c>
      <c r="I55" s="47">
        <v>37880</v>
      </c>
      <c r="J55" s="47">
        <v>38625</v>
      </c>
      <c r="K55" s="47">
        <v>38625</v>
      </c>
      <c r="L55" s="30">
        <v>142</v>
      </c>
      <c r="M55" s="30" t="s">
        <v>114</v>
      </c>
      <c r="N55" s="48">
        <v>745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58</v>
      </c>
      <c r="D56" s="2" t="s">
        <v>120</v>
      </c>
      <c r="E56" s="1">
        <v>4</v>
      </c>
      <c r="F56" s="1">
        <v>33</v>
      </c>
      <c r="G56" s="37">
        <v>448.3</v>
      </c>
      <c r="H56" s="37">
        <v>448.3</v>
      </c>
      <c r="I56" s="47">
        <v>37915</v>
      </c>
      <c r="J56" s="47">
        <v>38716</v>
      </c>
      <c r="K56" s="47">
        <v>38716</v>
      </c>
      <c r="L56" s="30">
        <v>233</v>
      </c>
      <c r="M56" s="30" t="s">
        <v>121</v>
      </c>
      <c r="N56" s="48">
        <v>801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58</v>
      </c>
      <c r="D57" s="2" t="s">
        <v>123</v>
      </c>
      <c r="E57" s="1">
        <v>125</v>
      </c>
      <c r="F57" s="1">
        <v>1714.29</v>
      </c>
      <c r="G57" s="37">
        <v>78449.78</v>
      </c>
      <c r="H57" s="37">
        <v>78449.78</v>
      </c>
      <c r="I57" s="47">
        <v>37911</v>
      </c>
      <c r="J57" s="47">
        <v>38717</v>
      </c>
      <c r="K57" s="47">
        <v>38717</v>
      </c>
      <c r="L57" s="30">
        <v>234</v>
      </c>
      <c r="M57" s="30" t="s">
        <v>124</v>
      </c>
      <c r="N57" s="48">
        <v>806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58</v>
      </c>
      <c r="D58" s="2" t="s">
        <v>126</v>
      </c>
      <c r="E58" s="1">
        <v>212</v>
      </c>
      <c r="F58" s="1">
        <v>1945.2</v>
      </c>
      <c r="G58" s="37">
        <v>56916.88</v>
      </c>
      <c r="H58" s="37">
        <v>56916.88</v>
      </c>
      <c r="I58" s="47">
        <v>37964</v>
      </c>
      <c r="J58" s="47">
        <v>38717</v>
      </c>
      <c r="K58" s="47">
        <v>38717</v>
      </c>
      <c r="L58" s="30">
        <v>234</v>
      </c>
      <c r="M58" s="30" t="s">
        <v>127</v>
      </c>
      <c r="N58" s="48">
        <v>753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58</v>
      </c>
      <c r="D59" s="2" t="s">
        <v>129</v>
      </c>
      <c r="E59" s="1">
        <v>53</v>
      </c>
      <c r="F59" s="1">
        <v>975.88</v>
      </c>
      <c r="G59" s="37">
        <v>38509.33</v>
      </c>
      <c r="H59" s="37">
        <v>15403.73</v>
      </c>
      <c r="I59" s="47">
        <v>37991</v>
      </c>
      <c r="J59" s="47">
        <v>38717</v>
      </c>
      <c r="K59" s="47">
        <v>38717</v>
      </c>
      <c r="L59" s="30">
        <v>234</v>
      </c>
      <c r="M59" s="30" t="s">
        <v>86</v>
      </c>
      <c r="N59" s="48">
        <v>726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58</v>
      </c>
      <c r="D60" s="2" t="s">
        <v>131</v>
      </c>
      <c r="E60" s="1">
        <v>53</v>
      </c>
      <c r="F60" s="1">
        <v>2031.6</v>
      </c>
      <c r="G60" s="37">
        <v>93493.77</v>
      </c>
      <c r="H60" s="37">
        <v>93493.77</v>
      </c>
      <c r="I60" s="47">
        <v>37923</v>
      </c>
      <c r="J60" s="47">
        <v>38717</v>
      </c>
      <c r="K60" s="47">
        <v>38717</v>
      </c>
      <c r="L60" s="30">
        <v>234</v>
      </c>
      <c r="M60" s="30" t="s">
        <v>132</v>
      </c>
      <c r="N60" s="48">
        <v>794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58</v>
      </c>
      <c r="D61" s="2" t="s">
        <v>134</v>
      </c>
      <c r="E61" s="1">
        <v>165</v>
      </c>
      <c r="F61" s="1">
        <v>2579.4</v>
      </c>
      <c r="G61" s="37">
        <v>176916.88</v>
      </c>
      <c r="H61" s="37">
        <v>176916.88</v>
      </c>
      <c r="I61" s="47">
        <v>37918</v>
      </c>
      <c r="J61" s="47">
        <v>38717</v>
      </c>
      <c r="K61" s="47">
        <v>38717</v>
      </c>
      <c r="L61" s="30">
        <v>234</v>
      </c>
      <c r="M61" s="30" t="s">
        <v>78</v>
      </c>
      <c r="N61" s="48">
        <v>799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58</v>
      </c>
      <c r="D62" s="2" t="s">
        <v>136</v>
      </c>
      <c r="E62" s="1">
        <v>102</v>
      </c>
      <c r="F62" s="1">
        <v>1009.8</v>
      </c>
      <c r="G62" s="37">
        <v>34217.01</v>
      </c>
      <c r="H62" s="37">
        <v>3421.7</v>
      </c>
      <c r="I62" s="47">
        <v>37991</v>
      </c>
      <c r="J62" s="47">
        <v>38717</v>
      </c>
      <c r="K62" s="47">
        <v>38717</v>
      </c>
      <c r="L62" s="30">
        <v>234</v>
      </c>
      <c r="M62" s="30" t="s">
        <v>137</v>
      </c>
      <c r="N62" s="48">
        <v>726</v>
      </c>
      <c r="O62" s="48"/>
      <c r="P62" s="48"/>
      <c r="Q62" s="48"/>
      <c r="R62" s="48"/>
    </row>
    <row r="63" spans="2:18" s="2" customFormat="1" ht="11.25">
      <c r="B63" s="66" t="s">
        <v>138</v>
      </c>
      <c r="C63" s="64" t="s">
        <v>58</v>
      </c>
      <c r="D63" s="2" t="s">
        <v>139</v>
      </c>
      <c r="E63" s="1">
        <v>86</v>
      </c>
      <c r="F63" s="1">
        <v>805.1</v>
      </c>
      <c r="G63" s="37">
        <v>31986.62</v>
      </c>
      <c r="H63" s="37">
        <v>3198.66</v>
      </c>
      <c r="I63" s="47">
        <v>37991</v>
      </c>
      <c r="J63" s="47">
        <v>38717</v>
      </c>
      <c r="K63" s="47">
        <v>38717</v>
      </c>
      <c r="L63" s="30">
        <v>234</v>
      </c>
      <c r="M63" s="30" t="s">
        <v>137</v>
      </c>
      <c r="N63" s="48">
        <v>726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58</v>
      </c>
      <c r="D64" s="2" t="s">
        <v>141</v>
      </c>
      <c r="E64" s="1">
        <v>203</v>
      </c>
      <c r="F64" s="1">
        <v>2475.4</v>
      </c>
      <c r="G64" s="37">
        <v>161461.32</v>
      </c>
      <c r="H64" s="37">
        <v>80730.66</v>
      </c>
      <c r="I64" s="47">
        <v>37964</v>
      </c>
      <c r="J64" s="47">
        <v>38717</v>
      </c>
      <c r="K64" s="47">
        <v>38717</v>
      </c>
      <c r="L64" s="30">
        <v>234</v>
      </c>
      <c r="M64" s="30" t="s">
        <v>78</v>
      </c>
      <c r="N64" s="48">
        <v>753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58</v>
      </c>
      <c r="D65" s="2" t="s">
        <v>143</v>
      </c>
      <c r="E65" s="1">
        <v>54</v>
      </c>
      <c r="F65" s="1">
        <v>820.3</v>
      </c>
      <c r="G65" s="37">
        <v>56534.39</v>
      </c>
      <c r="H65" s="37">
        <v>5653.44</v>
      </c>
      <c r="I65" s="47">
        <v>37998</v>
      </c>
      <c r="J65" s="47">
        <v>38717</v>
      </c>
      <c r="K65" s="47">
        <v>38717</v>
      </c>
      <c r="L65" s="30">
        <v>234</v>
      </c>
      <c r="M65" s="30" t="s">
        <v>137</v>
      </c>
      <c r="N65" s="48">
        <v>719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58</v>
      </c>
      <c r="D66" s="2" t="s">
        <v>145</v>
      </c>
      <c r="E66" s="1">
        <v>64</v>
      </c>
      <c r="F66" s="1">
        <v>1864.3</v>
      </c>
      <c r="G66" s="37">
        <v>14975.6</v>
      </c>
      <c r="H66" s="37">
        <v>4492.68</v>
      </c>
      <c r="I66" s="47">
        <v>37600</v>
      </c>
      <c r="J66" s="47">
        <v>38717</v>
      </c>
      <c r="K66" s="47">
        <v>38717</v>
      </c>
      <c r="L66" s="30">
        <v>234</v>
      </c>
      <c r="M66" s="30" t="s">
        <v>72</v>
      </c>
      <c r="N66" s="48">
        <v>1117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58</v>
      </c>
      <c r="D67" s="2" t="s">
        <v>147</v>
      </c>
      <c r="E67" s="1">
        <v>33</v>
      </c>
      <c r="F67" s="1">
        <v>569.2</v>
      </c>
      <c r="G67" s="37">
        <v>19266.79</v>
      </c>
      <c r="H67" s="37">
        <v>1926.68</v>
      </c>
      <c r="I67" s="47">
        <v>38028</v>
      </c>
      <c r="J67" s="47">
        <v>38807</v>
      </c>
      <c r="K67" s="47">
        <v>38807</v>
      </c>
      <c r="L67" s="30">
        <v>324</v>
      </c>
      <c r="M67" s="30" t="s">
        <v>127</v>
      </c>
      <c r="N67" s="48">
        <v>779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58</v>
      </c>
      <c r="D68" s="2" t="s">
        <v>149</v>
      </c>
      <c r="E68" s="1">
        <v>35</v>
      </c>
      <c r="F68" s="1">
        <v>355.3</v>
      </c>
      <c r="G68" s="37">
        <v>12676.39</v>
      </c>
      <c r="H68" s="37">
        <v>1267.64</v>
      </c>
      <c r="I68" s="47">
        <v>38097</v>
      </c>
      <c r="J68" s="47">
        <v>38807</v>
      </c>
      <c r="K68" s="47">
        <v>38807</v>
      </c>
      <c r="L68" s="30">
        <v>324</v>
      </c>
      <c r="M68" s="30" t="s">
        <v>81</v>
      </c>
      <c r="N68" s="48">
        <v>710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58</v>
      </c>
      <c r="D69" s="2" t="s">
        <v>151</v>
      </c>
      <c r="E69" s="1">
        <v>174.3</v>
      </c>
      <c r="F69" s="1">
        <v>3116</v>
      </c>
      <c r="G69" s="37">
        <v>164498.98</v>
      </c>
      <c r="H69" s="37">
        <v>107914.57</v>
      </c>
      <c r="I69" s="47">
        <v>37348</v>
      </c>
      <c r="J69" s="47">
        <v>38442</v>
      </c>
      <c r="K69" s="47">
        <v>38807</v>
      </c>
      <c r="L69" s="30">
        <v>324</v>
      </c>
      <c r="M69" s="30" t="s">
        <v>100</v>
      </c>
      <c r="N69" s="48">
        <v>1459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58</v>
      </c>
      <c r="D70" s="2" t="s">
        <v>153</v>
      </c>
      <c r="E70" s="1">
        <v>144</v>
      </c>
      <c r="F70" s="1">
        <v>2100.2</v>
      </c>
      <c r="G70" s="37">
        <v>71984.4</v>
      </c>
      <c r="H70" s="37">
        <v>50708.22</v>
      </c>
      <c r="I70" s="47">
        <v>37706</v>
      </c>
      <c r="J70" s="47">
        <v>38442</v>
      </c>
      <c r="K70" s="47">
        <v>38807</v>
      </c>
      <c r="L70" s="30">
        <v>324</v>
      </c>
      <c r="M70" s="30" t="s">
        <v>86</v>
      </c>
      <c r="N70" s="48">
        <v>1101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58</v>
      </c>
      <c r="D71" s="2" t="s">
        <v>155</v>
      </c>
      <c r="E71" s="1">
        <v>92.7</v>
      </c>
      <c r="F71" s="1">
        <v>2069</v>
      </c>
      <c r="G71" s="37">
        <v>85232.39</v>
      </c>
      <c r="H71" s="37">
        <v>11826.5</v>
      </c>
      <c r="I71" s="47">
        <v>37336</v>
      </c>
      <c r="J71" s="47">
        <v>38442</v>
      </c>
      <c r="K71" s="47">
        <v>38807</v>
      </c>
      <c r="L71" s="30">
        <v>324</v>
      </c>
      <c r="M71" s="30" t="s">
        <v>156</v>
      </c>
      <c r="N71" s="48">
        <v>1471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58</v>
      </c>
      <c r="D72" s="2" t="s">
        <v>158</v>
      </c>
      <c r="E72" s="1">
        <v>31</v>
      </c>
      <c r="F72" s="1">
        <v>738.1</v>
      </c>
      <c r="G72" s="37">
        <v>27969.22</v>
      </c>
      <c r="H72" s="37">
        <v>19673.85</v>
      </c>
      <c r="I72" s="47">
        <v>37706</v>
      </c>
      <c r="J72" s="47">
        <v>38442</v>
      </c>
      <c r="K72" s="47">
        <v>38807</v>
      </c>
      <c r="L72" s="30">
        <v>324</v>
      </c>
      <c r="M72" s="30" t="s">
        <v>86</v>
      </c>
      <c r="N72" s="48">
        <v>1101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58</v>
      </c>
      <c r="D73" s="2" t="s">
        <v>160</v>
      </c>
      <c r="E73" s="1">
        <v>30</v>
      </c>
      <c r="F73" s="1">
        <v>338.69</v>
      </c>
      <c r="G73" s="37">
        <v>14726.55</v>
      </c>
      <c r="H73" s="37">
        <v>14726.55</v>
      </c>
      <c r="I73" s="47">
        <v>38100</v>
      </c>
      <c r="J73" s="47">
        <v>38807</v>
      </c>
      <c r="K73" s="47">
        <v>38807</v>
      </c>
      <c r="L73" s="30">
        <v>324</v>
      </c>
      <c r="M73" s="30" t="s">
        <v>161</v>
      </c>
      <c r="N73" s="48">
        <v>707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58</v>
      </c>
      <c r="D74" s="2" t="s">
        <v>163</v>
      </c>
      <c r="E74" s="1">
        <v>99</v>
      </c>
      <c r="F74" s="1">
        <v>1348.6</v>
      </c>
      <c r="G74" s="37">
        <v>36968.72</v>
      </c>
      <c r="H74" s="37">
        <v>7393.74</v>
      </c>
      <c r="I74" s="47">
        <v>38047</v>
      </c>
      <c r="J74" s="47">
        <v>38807</v>
      </c>
      <c r="K74" s="47">
        <v>38807</v>
      </c>
      <c r="L74" s="30">
        <v>324</v>
      </c>
      <c r="M74" s="30" t="s">
        <v>164</v>
      </c>
      <c r="N74" s="48">
        <v>760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58</v>
      </c>
      <c r="D75" s="2" t="s">
        <v>166</v>
      </c>
      <c r="E75" s="1">
        <v>18</v>
      </c>
      <c r="F75" s="1">
        <v>175.55</v>
      </c>
      <c r="G75" s="37">
        <v>8150.08</v>
      </c>
      <c r="H75" s="37">
        <v>815.01</v>
      </c>
      <c r="I75" s="47">
        <v>38097</v>
      </c>
      <c r="J75" s="47">
        <v>38807</v>
      </c>
      <c r="K75" s="47">
        <v>38807</v>
      </c>
      <c r="L75" s="30">
        <v>324</v>
      </c>
      <c r="M75" s="30" t="s">
        <v>81</v>
      </c>
      <c r="N75" s="48">
        <v>710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58</v>
      </c>
      <c r="D76" s="2" t="s">
        <v>168</v>
      </c>
      <c r="E76" s="1">
        <v>32</v>
      </c>
      <c r="F76" s="1">
        <v>428.9</v>
      </c>
      <c r="G76" s="37">
        <v>18434.5</v>
      </c>
      <c r="H76" s="37">
        <v>1843.45</v>
      </c>
      <c r="I76" s="47">
        <v>38097</v>
      </c>
      <c r="J76" s="47">
        <v>38807</v>
      </c>
      <c r="K76" s="47">
        <v>38807</v>
      </c>
      <c r="L76" s="30">
        <v>324</v>
      </c>
      <c r="M76" s="30" t="s">
        <v>81</v>
      </c>
      <c r="N76" s="48">
        <v>710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58</v>
      </c>
      <c r="D77" s="2" t="s">
        <v>170</v>
      </c>
      <c r="E77" s="1">
        <v>67</v>
      </c>
      <c r="F77" s="1">
        <v>1210.5</v>
      </c>
      <c r="G77" s="37">
        <v>54646.7</v>
      </c>
      <c r="H77" s="37">
        <v>27323.35</v>
      </c>
      <c r="I77" s="47">
        <v>37748</v>
      </c>
      <c r="J77" s="47">
        <v>38898</v>
      </c>
      <c r="K77" s="47">
        <v>38898</v>
      </c>
      <c r="L77" s="30">
        <v>415</v>
      </c>
      <c r="M77" s="30" t="s">
        <v>171</v>
      </c>
      <c r="N77" s="48">
        <v>1150</v>
      </c>
      <c r="O77" s="48"/>
      <c r="P77" s="48"/>
      <c r="Q77" s="48"/>
      <c r="R77" s="48"/>
    </row>
    <row r="78" spans="2:18" s="2" customFormat="1" ht="11.25">
      <c r="B78" s="66" t="s">
        <v>172</v>
      </c>
      <c r="C78" s="64" t="s">
        <v>58</v>
      </c>
      <c r="D78" s="2" t="s">
        <v>173</v>
      </c>
      <c r="E78" s="1">
        <v>148</v>
      </c>
      <c r="F78" s="1">
        <v>1795.01</v>
      </c>
      <c r="G78" s="37">
        <v>55426.58</v>
      </c>
      <c r="H78" s="37">
        <v>28821.83</v>
      </c>
      <c r="I78" s="47">
        <v>38125</v>
      </c>
      <c r="J78" s="47">
        <v>38898</v>
      </c>
      <c r="K78" s="47">
        <v>38898</v>
      </c>
      <c r="L78" s="30">
        <v>415</v>
      </c>
      <c r="M78" s="30" t="s">
        <v>137</v>
      </c>
      <c r="N78" s="48">
        <v>773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58</v>
      </c>
      <c r="D79" s="2" t="s">
        <v>175</v>
      </c>
      <c r="E79" s="1">
        <v>42</v>
      </c>
      <c r="F79" s="1">
        <v>754.3</v>
      </c>
      <c r="G79" s="37">
        <v>18926.7</v>
      </c>
      <c r="H79" s="37">
        <v>1892.67</v>
      </c>
      <c r="I79" s="47">
        <v>38204</v>
      </c>
      <c r="J79" s="47">
        <v>38898</v>
      </c>
      <c r="K79" s="47">
        <v>38898</v>
      </c>
      <c r="L79" s="30">
        <v>415</v>
      </c>
      <c r="M79" s="30" t="s">
        <v>137</v>
      </c>
      <c r="N79" s="48">
        <v>694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58</v>
      </c>
      <c r="D80" s="2" t="s">
        <v>177</v>
      </c>
      <c r="E80" s="1">
        <v>70</v>
      </c>
      <c r="F80" s="1">
        <v>2664</v>
      </c>
      <c r="G80" s="37">
        <v>126389.08</v>
      </c>
      <c r="H80" s="37">
        <v>126389.08</v>
      </c>
      <c r="I80" s="47">
        <v>38153</v>
      </c>
      <c r="J80" s="47">
        <v>38898</v>
      </c>
      <c r="K80" s="47">
        <v>38898</v>
      </c>
      <c r="L80" s="30">
        <v>415</v>
      </c>
      <c r="M80" s="30" t="s">
        <v>86</v>
      </c>
      <c r="N80" s="48">
        <v>745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58</v>
      </c>
      <c r="D81" s="2" t="s">
        <v>179</v>
      </c>
      <c r="E81" s="1">
        <v>116</v>
      </c>
      <c r="F81" s="1">
        <v>2675.2</v>
      </c>
      <c r="G81" s="37">
        <v>121128</v>
      </c>
      <c r="H81" s="37">
        <v>24225.6</v>
      </c>
      <c r="I81" s="47">
        <v>38246</v>
      </c>
      <c r="J81" s="47">
        <v>38990</v>
      </c>
      <c r="K81" s="47">
        <v>38990</v>
      </c>
      <c r="L81" s="30">
        <v>507</v>
      </c>
      <c r="M81" s="30" t="s">
        <v>114</v>
      </c>
      <c r="N81" s="48">
        <v>744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58</v>
      </c>
      <c r="D82" s="2" t="s">
        <v>181</v>
      </c>
      <c r="E82" s="1">
        <v>27</v>
      </c>
      <c r="F82" s="1">
        <v>381</v>
      </c>
      <c r="G82" s="37">
        <v>21875.25</v>
      </c>
      <c r="H82" s="37">
        <v>2187.53</v>
      </c>
      <c r="I82" s="47">
        <v>38219</v>
      </c>
      <c r="J82" s="47">
        <v>38990</v>
      </c>
      <c r="K82" s="47">
        <v>38990</v>
      </c>
      <c r="L82" s="30">
        <v>507</v>
      </c>
      <c r="M82" s="30" t="s">
        <v>137</v>
      </c>
      <c r="N82" s="48">
        <v>771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58</v>
      </c>
      <c r="D83" s="2" t="s">
        <v>183</v>
      </c>
      <c r="E83" s="1">
        <v>17</v>
      </c>
      <c r="F83" s="1">
        <v>272.2</v>
      </c>
      <c r="G83" s="37">
        <v>3255.34</v>
      </c>
      <c r="H83" s="37">
        <v>325.53</v>
      </c>
      <c r="I83" s="47">
        <v>38203</v>
      </c>
      <c r="J83" s="47">
        <v>38990</v>
      </c>
      <c r="K83" s="47">
        <v>38990</v>
      </c>
      <c r="L83" s="30">
        <v>507</v>
      </c>
      <c r="M83" s="30" t="s">
        <v>137</v>
      </c>
      <c r="N83" s="48">
        <v>787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58</v>
      </c>
      <c r="D84" s="2" t="s">
        <v>185</v>
      </c>
      <c r="E84" s="1">
        <v>25</v>
      </c>
      <c r="F84" s="1">
        <v>525.3</v>
      </c>
      <c r="G84" s="37">
        <v>5056.65</v>
      </c>
      <c r="H84" s="37">
        <v>505.67</v>
      </c>
      <c r="I84" s="47">
        <v>38203</v>
      </c>
      <c r="J84" s="47">
        <v>38990</v>
      </c>
      <c r="K84" s="47">
        <v>38990</v>
      </c>
      <c r="L84" s="30">
        <v>507</v>
      </c>
      <c r="M84" s="30" t="s">
        <v>137</v>
      </c>
      <c r="N84" s="48">
        <v>787</v>
      </c>
      <c r="O84" s="48"/>
      <c r="P84" s="48"/>
      <c r="Q84" s="48"/>
      <c r="R84" s="48"/>
    </row>
    <row r="85" spans="2:18" s="2" customFormat="1" ht="11.25">
      <c r="B85" s="66" t="s">
        <v>186</v>
      </c>
      <c r="C85" s="64" t="s">
        <v>58</v>
      </c>
      <c r="D85" s="2" t="s">
        <v>187</v>
      </c>
      <c r="E85" s="1">
        <v>68</v>
      </c>
      <c r="F85" s="1">
        <v>1618.76</v>
      </c>
      <c r="G85" s="37">
        <v>68577.27</v>
      </c>
      <c r="H85" s="37">
        <v>13715.46</v>
      </c>
      <c r="I85" s="47">
        <v>38202</v>
      </c>
      <c r="J85" s="47">
        <v>38990</v>
      </c>
      <c r="K85" s="47">
        <v>38990</v>
      </c>
      <c r="L85" s="30">
        <v>507</v>
      </c>
      <c r="M85" s="30" t="s">
        <v>124</v>
      </c>
      <c r="N85" s="48">
        <v>788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58</v>
      </c>
      <c r="D86" s="2" t="s">
        <v>189</v>
      </c>
      <c r="E86" s="1">
        <v>61</v>
      </c>
      <c r="F86" s="1">
        <v>868</v>
      </c>
      <c r="G86" s="37">
        <v>37652.64</v>
      </c>
      <c r="H86" s="37">
        <v>3765.26</v>
      </c>
      <c r="I86" s="47">
        <v>38219</v>
      </c>
      <c r="J86" s="47">
        <v>38990</v>
      </c>
      <c r="K86" s="47">
        <v>38990</v>
      </c>
      <c r="L86" s="30">
        <v>507</v>
      </c>
      <c r="M86" s="30" t="s">
        <v>137</v>
      </c>
      <c r="N86" s="48">
        <v>771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58</v>
      </c>
      <c r="D87" s="2" t="s">
        <v>191</v>
      </c>
      <c r="E87" s="1">
        <v>192</v>
      </c>
      <c r="F87" s="1">
        <v>3838.2</v>
      </c>
      <c r="G87" s="37">
        <v>108451.44</v>
      </c>
      <c r="H87" s="37">
        <v>10845.14</v>
      </c>
      <c r="I87" s="47">
        <v>38246</v>
      </c>
      <c r="J87" s="47">
        <v>38990</v>
      </c>
      <c r="K87" s="47">
        <v>38990</v>
      </c>
      <c r="L87" s="30">
        <v>507</v>
      </c>
      <c r="M87" s="30" t="s">
        <v>192</v>
      </c>
      <c r="N87" s="48">
        <v>744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58</v>
      </c>
      <c r="D88" s="2" t="s">
        <v>194</v>
      </c>
      <c r="E88" s="1">
        <v>17</v>
      </c>
      <c r="F88" s="1">
        <v>271.3</v>
      </c>
      <c r="G88" s="37">
        <v>10373.94</v>
      </c>
      <c r="H88" s="37">
        <v>1037.39</v>
      </c>
      <c r="I88" s="47">
        <v>38230</v>
      </c>
      <c r="J88" s="47">
        <v>38990</v>
      </c>
      <c r="K88" s="47">
        <v>38990</v>
      </c>
      <c r="L88" s="30">
        <v>507</v>
      </c>
      <c r="M88" s="30" t="s">
        <v>127</v>
      </c>
      <c r="N88" s="48">
        <v>760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58</v>
      </c>
      <c r="D89" s="2" t="s">
        <v>196</v>
      </c>
      <c r="E89" s="1">
        <v>76</v>
      </c>
      <c r="F89" s="1">
        <v>1336.16</v>
      </c>
      <c r="G89" s="37">
        <v>48617.66</v>
      </c>
      <c r="H89" s="37">
        <v>4861.77</v>
      </c>
      <c r="I89" s="47">
        <v>38209</v>
      </c>
      <c r="J89" s="47">
        <v>38990</v>
      </c>
      <c r="K89" s="47">
        <v>38990</v>
      </c>
      <c r="L89" s="30">
        <v>507</v>
      </c>
      <c r="M89" s="30" t="s">
        <v>94</v>
      </c>
      <c r="N89" s="48">
        <v>781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58</v>
      </c>
      <c r="D90" s="2" t="s">
        <v>198</v>
      </c>
      <c r="E90" s="1">
        <v>72</v>
      </c>
      <c r="F90" s="1">
        <v>2708.1</v>
      </c>
      <c r="G90" s="37">
        <v>200493.89</v>
      </c>
      <c r="H90" s="37">
        <v>20049.39</v>
      </c>
      <c r="I90" s="47">
        <v>38253</v>
      </c>
      <c r="J90" s="47">
        <v>38990</v>
      </c>
      <c r="K90" s="47">
        <v>38990</v>
      </c>
      <c r="L90" s="30">
        <v>507</v>
      </c>
      <c r="M90" s="30" t="s">
        <v>164</v>
      </c>
      <c r="N90" s="48">
        <v>737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58</v>
      </c>
      <c r="D91" s="2" t="s">
        <v>200</v>
      </c>
      <c r="E91" s="1">
        <v>19</v>
      </c>
      <c r="F91" s="1">
        <v>300.2</v>
      </c>
      <c r="G91" s="37">
        <v>22671.04</v>
      </c>
      <c r="H91" s="37">
        <v>2267.1</v>
      </c>
      <c r="I91" s="47">
        <v>38253</v>
      </c>
      <c r="J91" s="47">
        <v>38990</v>
      </c>
      <c r="K91" s="47">
        <v>38990</v>
      </c>
      <c r="L91" s="30">
        <v>507</v>
      </c>
      <c r="M91" s="30" t="s">
        <v>201</v>
      </c>
      <c r="N91" s="48">
        <v>737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58</v>
      </c>
      <c r="D92" s="2" t="s">
        <v>203</v>
      </c>
      <c r="E92" s="1">
        <v>9</v>
      </c>
      <c r="F92" s="1">
        <v>157.91</v>
      </c>
      <c r="G92" s="37">
        <v>1904.88</v>
      </c>
      <c r="H92" s="37">
        <v>190.49</v>
      </c>
      <c r="I92" s="47">
        <v>38204</v>
      </c>
      <c r="J92" s="47">
        <v>38990</v>
      </c>
      <c r="K92" s="47">
        <v>38990</v>
      </c>
      <c r="L92" s="30">
        <v>507</v>
      </c>
      <c r="M92" s="30" t="s">
        <v>192</v>
      </c>
      <c r="N92" s="48">
        <v>786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58</v>
      </c>
      <c r="D93" s="2" t="s">
        <v>205</v>
      </c>
      <c r="E93" s="1">
        <v>55</v>
      </c>
      <c r="F93" s="1">
        <v>1199.5</v>
      </c>
      <c r="G93" s="37">
        <v>29393.34</v>
      </c>
      <c r="H93" s="37">
        <v>2939.33</v>
      </c>
      <c r="I93" s="47">
        <v>38183</v>
      </c>
      <c r="J93" s="47">
        <v>38990</v>
      </c>
      <c r="K93" s="47">
        <v>38990</v>
      </c>
      <c r="L93" s="30">
        <v>507</v>
      </c>
      <c r="M93" s="30" t="s">
        <v>206</v>
      </c>
      <c r="N93" s="48">
        <v>807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58</v>
      </c>
      <c r="D94" s="2" t="s">
        <v>208</v>
      </c>
      <c r="E94" s="1">
        <v>71</v>
      </c>
      <c r="F94" s="1">
        <v>873.5</v>
      </c>
      <c r="G94" s="37">
        <v>68107.17</v>
      </c>
      <c r="H94" s="37">
        <v>30648.23</v>
      </c>
      <c r="I94" s="47">
        <v>38356</v>
      </c>
      <c r="J94" s="47">
        <v>39082</v>
      </c>
      <c r="K94" s="47">
        <v>39082</v>
      </c>
      <c r="L94" s="30">
        <v>599</v>
      </c>
      <c r="M94" s="30" t="s">
        <v>137</v>
      </c>
      <c r="N94" s="48">
        <v>726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58</v>
      </c>
      <c r="D95" s="2" t="s">
        <v>210</v>
      </c>
      <c r="E95" s="1">
        <v>14</v>
      </c>
      <c r="F95" s="1">
        <v>128.72</v>
      </c>
      <c r="G95" s="37">
        <v>11078.2</v>
      </c>
      <c r="H95" s="37">
        <v>1107.82</v>
      </c>
      <c r="I95" s="47">
        <v>38358</v>
      </c>
      <c r="J95" s="47">
        <v>39082</v>
      </c>
      <c r="K95" s="47">
        <v>39082</v>
      </c>
      <c r="L95" s="30">
        <v>599</v>
      </c>
      <c r="M95" s="30" t="s">
        <v>192</v>
      </c>
      <c r="N95" s="48">
        <v>724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58</v>
      </c>
      <c r="D96" s="2" t="s">
        <v>212</v>
      </c>
      <c r="E96" s="1">
        <v>40</v>
      </c>
      <c r="F96" s="1">
        <v>600.29</v>
      </c>
      <c r="G96" s="37">
        <v>16097.44</v>
      </c>
      <c r="H96" s="37">
        <v>1609.74</v>
      </c>
      <c r="I96" s="47">
        <v>38356</v>
      </c>
      <c r="J96" s="47">
        <v>39082</v>
      </c>
      <c r="K96" s="47">
        <v>39082</v>
      </c>
      <c r="L96" s="30">
        <v>599</v>
      </c>
      <c r="M96" s="30" t="s">
        <v>86</v>
      </c>
      <c r="N96" s="48">
        <v>726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58</v>
      </c>
      <c r="D97" s="2" t="s">
        <v>214</v>
      </c>
      <c r="E97" s="1">
        <v>36</v>
      </c>
      <c r="F97" s="1">
        <v>990.37</v>
      </c>
      <c r="G97" s="37">
        <v>52377.03</v>
      </c>
      <c r="H97" s="37">
        <v>52377.03</v>
      </c>
      <c r="I97" s="47">
        <v>38356</v>
      </c>
      <c r="J97" s="47">
        <v>39082</v>
      </c>
      <c r="K97" s="47">
        <v>39082</v>
      </c>
      <c r="L97" s="30">
        <v>599</v>
      </c>
      <c r="M97" s="30" t="s">
        <v>215</v>
      </c>
      <c r="N97" s="48">
        <v>726</v>
      </c>
      <c r="O97" s="48"/>
      <c r="P97" s="48"/>
      <c r="Q97" s="48"/>
      <c r="R97" s="48"/>
    </row>
    <row r="98" spans="2:18" s="2" customFormat="1" ht="11.25">
      <c r="B98" s="66" t="s">
        <v>216</v>
      </c>
      <c r="C98" s="64" t="s">
        <v>58</v>
      </c>
      <c r="D98" s="2" t="s">
        <v>217</v>
      </c>
      <c r="E98" s="1">
        <v>121</v>
      </c>
      <c r="F98" s="1">
        <v>1169</v>
      </c>
      <c r="G98" s="37">
        <v>44869.74</v>
      </c>
      <c r="H98" s="37">
        <v>4486.97</v>
      </c>
      <c r="I98" s="47">
        <v>38306</v>
      </c>
      <c r="J98" s="47">
        <v>39082</v>
      </c>
      <c r="K98" s="47">
        <v>39082</v>
      </c>
      <c r="L98" s="30">
        <v>599</v>
      </c>
      <c r="M98" s="30" t="s">
        <v>137</v>
      </c>
      <c r="N98" s="48">
        <v>776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58</v>
      </c>
      <c r="D99" s="2" t="s">
        <v>219</v>
      </c>
      <c r="E99" s="1">
        <v>180</v>
      </c>
      <c r="F99" s="1">
        <v>2045.9</v>
      </c>
      <c r="G99" s="37">
        <v>82320.84</v>
      </c>
      <c r="H99" s="37">
        <v>8232.08</v>
      </c>
      <c r="I99" s="47">
        <v>38412</v>
      </c>
      <c r="J99" s="47">
        <v>39172</v>
      </c>
      <c r="K99" s="47">
        <v>39172</v>
      </c>
      <c r="L99" s="30">
        <v>689</v>
      </c>
      <c r="M99" s="30" t="s">
        <v>86</v>
      </c>
      <c r="N99" s="48">
        <v>760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58</v>
      </c>
      <c r="D100" s="2" t="s">
        <v>221</v>
      </c>
      <c r="E100" s="1">
        <v>74.1</v>
      </c>
      <c r="F100" s="1">
        <v>1407.28</v>
      </c>
      <c r="G100" s="37">
        <v>71970</v>
      </c>
      <c r="H100" s="37">
        <v>7197</v>
      </c>
      <c r="I100" s="47">
        <v>38391</v>
      </c>
      <c r="J100" s="47">
        <v>39172</v>
      </c>
      <c r="K100" s="47">
        <v>39172</v>
      </c>
      <c r="L100" s="30">
        <v>689</v>
      </c>
      <c r="M100" s="30" t="s">
        <v>124</v>
      </c>
      <c r="N100" s="48">
        <v>781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58</v>
      </c>
      <c r="D101" s="2" t="s">
        <v>223</v>
      </c>
      <c r="E101" s="1">
        <v>84</v>
      </c>
      <c r="F101" s="1">
        <v>1226.14</v>
      </c>
      <c r="G101" s="37">
        <v>61246.66</v>
      </c>
      <c r="H101" s="37">
        <v>6124.67</v>
      </c>
      <c r="I101" s="47">
        <v>38391</v>
      </c>
      <c r="J101" s="47">
        <v>39172</v>
      </c>
      <c r="K101" s="47">
        <v>39172</v>
      </c>
      <c r="L101" s="30">
        <v>689</v>
      </c>
      <c r="M101" s="30" t="s">
        <v>124</v>
      </c>
      <c r="N101" s="48">
        <v>781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58</v>
      </c>
      <c r="D102" s="2" t="s">
        <v>225</v>
      </c>
      <c r="E102" s="1">
        <v>222</v>
      </c>
      <c r="F102" s="1">
        <v>3242.5</v>
      </c>
      <c r="G102" s="37">
        <v>155121.82</v>
      </c>
      <c r="H102" s="37">
        <v>15512.18</v>
      </c>
      <c r="I102" s="47">
        <v>38439</v>
      </c>
      <c r="J102" s="47">
        <v>39172</v>
      </c>
      <c r="K102" s="47">
        <v>39172</v>
      </c>
      <c r="L102" s="30">
        <v>689</v>
      </c>
      <c r="M102" s="30" t="s">
        <v>192</v>
      </c>
      <c r="N102" s="48">
        <v>733</v>
      </c>
      <c r="O102" s="48"/>
      <c r="P102" s="48"/>
      <c r="Q102" s="48"/>
      <c r="R102" s="48"/>
    </row>
    <row r="103" spans="2:18" s="2" customFormat="1" ht="11.25">
      <c r="B103" s="66" t="s">
        <v>226</v>
      </c>
      <c r="C103" s="64" t="s">
        <v>58</v>
      </c>
      <c r="D103" s="2" t="s">
        <v>227</v>
      </c>
      <c r="E103" s="1">
        <v>20</v>
      </c>
      <c r="F103" s="1">
        <v>1002.7</v>
      </c>
      <c r="G103" s="37">
        <v>53965.61</v>
      </c>
      <c r="H103" s="37">
        <v>5396.56</v>
      </c>
      <c r="I103" s="47">
        <v>38405</v>
      </c>
      <c r="J103" s="47">
        <v>39172</v>
      </c>
      <c r="K103" s="47">
        <v>39172</v>
      </c>
      <c r="L103" s="30">
        <v>689</v>
      </c>
      <c r="M103" s="30" t="s">
        <v>228</v>
      </c>
      <c r="N103" s="48">
        <v>767</v>
      </c>
      <c r="O103" s="48"/>
      <c r="P103" s="48"/>
      <c r="Q103" s="48"/>
      <c r="R103" s="48"/>
    </row>
    <row r="104" spans="2:18" s="2" customFormat="1" ht="11.25">
      <c r="B104" s="66" t="s">
        <v>229</v>
      </c>
      <c r="C104" s="64" t="s">
        <v>58</v>
      </c>
      <c r="D104" s="2" t="s">
        <v>230</v>
      </c>
      <c r="E104" s="1">
        <v>2</v>
      </c>
      <c r="F104" s="1">
        <v>55.5</v>
      </c>
      <c r="G104" s="37">
        <v>444</v>
      </c>
      <c r="H104" s="37">
        <v>444</v>
      </c>
      <c r="I104" s="47">
        <v>38378</v>
      </c>
      <c r="J104" s="47">
        <v>39172</v>
      </c>
      <c r="K104" s="47">
        <v>39172</v>
      </c>
      <c r="L104" s="30">
        <v>689</v>
      </c>
      <c r="M104" s="30" t="s">
        <v>231</v>
      </c>
      <c r="N104" s="48">
        <v>794</v>
      </c>
      <c r="O104" s="48"/>
      <c r="P104" s="48"/>
      <c r="Q104" s="48"/>
      <c r="R104" s="48"/>
    </row>
    <row r="105" spans="2:18" s="2" customFormat="1" ht="11.25">
      <c r="B105" s="66" t="s">
        <v>232</v>
      </c>
      <c r="C105" s="64" t="s">
        <v>58</v>
      </c>
      <c r="D105" s="2" t="s">
        <v>233</v>
      </c>
      <c r="E105" s="1">
        <v>57</v>
      </c>
      <c r="F105" s="1">
        <v>1091.4</v>
      </c>
      <c r="G105" s="37">
        <v>66083.32</v>
      </c>
      <c r="H105" s="37">
        <v>6608.33</v>
      </c>
      <c r="I105" s="47">
        <v>38412</v>
      </c>
      <c r="J105" s="47">
        <v>39172</v>
      </c>
      <c r="K105" s="47">
        <v>39172</v>
      </c>
      <c r="L105" s="30">
        <v>689</v>
      </c>
      <c r="M105" s="30" t="s">
        <v>86</v>
      </c>
      <c r="N105" s="48">
        <v>760</v>
      </c>
      <c r="O105" s="48"/>
      <c r="P105" s="48"/>
      <c r="Q105" s="48"/>
      <c r="R105" s="48"/>
    </row>
    <row r="106" spans="2:18" s="2" customFormat="1" ht="11.25">
      <c r="B106" s="66" t="s">
        <v>234</v>
      </c>
      <c r="C106" s="64" t="s">
        <v>58</v>
      </c>
      <c r="D106" s="2" t="s">
        <v>235</v>
      </c>
      <c r="E106" s="1">
        <v>46</v>
      </c>
      <c r="F106" s="1">
        <v>1051.2</v>
      </c>
      <c r="G106" s="37">
        <v>64233.6</v>
      </c>
      <c r="H106" s="37">
        <v>6423.36</v>
      </c>
      <c r="I106" s="47">
        <v>38412</v>
      </c>
      <c r="J106" s="47">
        <v>39172</v>
      </c>
      <c r="K106" s="47">
        <v>39172</v>
      </c>
      <c r="L106" s="30">
        <v>689</v>
      </c>
      <c r="M106" s="30" t="s">
        <v>215</v>
      </c>
      <c r="N106" s="48">
        <v>760</v>
      </c>
      <c r="O106" s="48"/>
      <c r="P106" s="48"/>
      <c r="Q106" s="48"/>
      <c r="R106" s="48"/>
    </row>
    <row r="107" spans="2:18" s="2" customFormat="1" ht="11.25">
      <c r="B107" s="66" t="s">
        <v>236</v>
      </c>
      <c r="C107" s="64" t="s">
        <v>58</v>
      </c>
      <c r="D107" s="2" t="s">
        <v>237</v>
      </c>
      <c r="E107" s="1">
        <v>2</v>
      </c>
      <c r="F107" s="1">
        <v>34.31</v>
      </c>
      <c r="G107" s="37">
        <v>295.68</v>
      </c>
      <c r="H107" s="37">
        <v>295.67</v>
      </c>
      <c r="I107" s="47">
        <v>38405</v>
      </c>
      <c r="J107" s="47">
        <v>39172</v>
      </c>
      <c r="K107" s="47">
        <v>39172</v>
      </c>
      <c r="L107" s="30">
        <v>689</v>
      </c>
      <c r="M107" s="30" t="s">
        <v>238</v>
      </c>
      <c r="N107" s="48">
        <v>767</v>
      </c>
      <c r="O107" s="48"/>
      <c r="P107" s="48"/>
      <c r="Q107" s="48"/>
      <c r="R107" s="48"/>
    </row>
    <row r="108" spans="2:18" s="2" customFormat="1" ht="11.25">
      <c r="B108" s="66" t="s">
        <v>239</v>
      </c>
      <c r="C108" s="64" t="s">
        <v>58</v>
      </c>
      <c r="D108" s="2" t="s">
        <v>240</v>
      </c>
      <c r="E108" s="1">
        <v>58</v>
      </c>
      <c r="F108" s="1">
        <v>1297.9</v>
      </c>
      <c r="G108" s="37">
        <v>52209.07</v>
      </c>
      <c r="H108" s="37">
        <v>5220.91</v>
      </c>
      <c r="I108" s="47">
        <v>38287</v>
      </c>
      <c r="J108" s="47">
        <v>39263</v>
      </c>
      <c r="K108" s="47">
        <v>39263</v>
      </c>
      <c r="L108" s="30">
        <v>780</v>
      </c>
      <c r="M108" s="30" t="s">
        <v>215</v>
      </c>
      <c r="N108" s="48">
        <v>976</v>
      </c>
      <c r="O108" s="48"/>
      <c r="P108" s="48"/>
      <c r="Q108" s="48"/>
      <c r="R108" s="48"/>
    </row>
    <row r="109" spans="2:18" s="2" customFormat="1" ht="11.25">
      <c r="B109" s="66" t="s">
        <v>241</v>
      </c>
      <c r="C109" s="64" t="s">
        <v>58</v>
      </c>
      <c r="D109" s="2" t="s">
        <v>242</v>
      </c>
      <c r="E109" s="1">
        <v>52</v>
      </c>
      <c r="F109" s="1">
        <v>1948.3</v>
      </c>
      <c r="G109" s="37">
        <v>92061.52</v>
      </c>
      <c r="H109" s="37">
        <v>36824.61</v>
      </c>
      <c r="I109" s="47">
        <v>38306</v>
      </c>
      <c r="J109" s="47">
        <v>39263</v>
      </c>
      <c r="K109" s="47">
        <v>39263</v>
      </c>
      <c r="L109" s="30">
        <v>780</v>
      </c>
      <c r="M109" s="30" t="s">
        <v>86</v>
      </c>
      <c r="N109" s="48">
        <v>957</v>
      </c>
      <c r="O109" s="48"/>
      <c r="P109" s="48"/>
      <c r="Q109" s="48"/>
      <c r="R109" s="48"/>
    </row>
    <row r="110" spans="2:18" s="2" customFormat="1" ht="11.25">
      <c r="B110" s="66" t="s">
        <v>243</v>
      </c>
      <c r="C110" s="64" t="s">
        <v>58</v>
      </c>
      <c r="D110" s="2" t="s">
        <v>244</v>
      </c>
      <c r="E110" s="1">
        <v>48</v>
      </c>
      <c r="F110" s="1">
        <v>1314.2</v>
      </c>
      <c r="G110" s="37">
        <v>87068.39</v>
      </c>
      <c r="H110" s="37">
        <v>8706.84</v>
      </c>
      <c r="I110" s="47">
        <v>38306</v>
      </c>
      <c r="J110" s="47">
        <v>39263</v>
      </c>
      <c r="K110" s="47">
        <v>39263</v>
      </c>
      <c r="L110" s="30">
        <v>780</v>
      </c>
      <c r="M110" s="30" t="s">
        <v>156</v>
      </c>
      <c r="N110" s="48">
        <v>957</v>
      </c>
      <c r="O110" s="48"/>
      <c r="P110" s="48"/>
      <c r="Q110" s="48"/>
      <c r="R110" s="48"/>
    </row>
    <row r="111" spans="2:18" s="2" customFormat="1" ht="11.25">
      <c r="B111" s="66" t="s">
        <v>245</v>
      </c>
      <c r="C111" s="64" t="s">
        <v>58</v>
      </c>
      <c r="D111" s="2" t="s">
        <v>246</v>
      </c>
      <c r="E111" s="1">
        <v>50</v>
      </c>
      <c r="F111" s="1">
        <v>825.3</v>
      </c>
      <c r="G111" s="37">
        <v>26353.76</v>
      </c>
      <c r="H111" s="37">
        <v>2635.38</v>
      </c>
      <c r="I111" s="47">
        <v>38483</v>
      </c>
      <c r="J111" s="47">
        <v>39263</v>
      </c>
      <c r="K111" s="47">
        <v>39263</v>
      </c>
      <c r="L111" s="30">
        <v>780</v>
      </c>
      <c r="M111" s="30" t="s">
        <v>81</v>
      </c>
      <c r="N111" s="48">
        <v>780</v>
      </c>
      <c r="O111" s="48"/>
      <c r="P111" s="48"/>
      <c r="Q111" s="48"/>
      <c r="R111" s="48"/>
    </row>
    <row r="112" spans="2:18" s="2" customFormat="1" ht="11.25">
      <c r="B112" s="66" t="s">
        <v>247</v>
      </c>
      <c r="C112" s="64" t="s">
        <v>58</v>
      </c>
      <c r="D112" s="2" t="s">
        <v>248</v>
      </c>
      <c r="E112" s="1">
        <v>115</v>
      </c>
      <c r="F112" s="1">
        <v>2182.9</v>
      </c>
      <c r="G112" s="37">
        <v>103345.48</v>
      </c>
      <c r="H112" s="37">
        <v>33070.55</v>
      </c>
      <c r="I112" s="47">
        <v>38306</v>
      </c>
      <c r="J112" s="47">
        <v>39263</v>
      </c>
      <c r="K112" s="47">
        <v>39263</v>
      </c>
      <c r="L112" s="30">
        <v>780</v>
      </c>
      <c r="M112" s="30" t="s">
        <v>86</v>
      </c>
      <c r="N112" s="48">
        <v>957</v>
      </c>
      <c r="O112" s="48"/>
      <c r="P112" s="48"/>
      <c r="Q112" s="48"/>
      <c r="R112" s="48"/>
    </row>
    <row r="113" spans="2:18" s="2" customFormat="1" ht="11.25">
      <c r="B113" s="66" t="s">
        <v>249</v>
      </c>
      <c r="C113" s="64" t="s">
        <v>58</v>
      </c>
      <c r="D113" s="2" t="s">
        <v>250</v>
      </c>
      <c r="E113" s="1">
        <v>48</v>
      </c>
      <c r="F113" s="1">
        <v>937.3</v>
      </c>
      <c r="G113" s="37">
        <v>60192.82</v>
      </c>
      <c r="H113" s="37">
        <v>30096.41</v>
      </c>
      <c r="I113" s="47">
        <v>38478</v>
      </c>
      <c r="J113" s="47">
        <v>39263</v>
      </c>
      <c r="K113" s="47">
        <v>39263</v>
      </c>
      <c r="L113" s="30">
        <v>780</v>
      </c>
      <c r="M113" s="30" t="s">
        <v>251</v>
      </c>
      <c r="N113" s="48">
        <v>785</v>
      </c>
      <c r="O113" s="48"/>
      <c r="P113" s="48"/>
      <c r="Q113" s="48"/>
      <c r="R113" s="48"/>
    </row>
    <row r="114" spans="2:18" s="2" customFormat="1" ht="11.25">
      <c r="B114" s="66" t="s">
        <v>252</v>
      </c>
      <c r="C114" s="64" t="s">
        <v>58</v>
      </c>
      <c r="D114" s="2" t="s">
        <v>253</v>
      </c>
      <c r="E114" s="1">
        <v>104</v>
      </c>
      <c r="F114" s="1">
        <v>1389.75</v>
      </c>
      <c r="G114" s="37">
        <v>61416.11</v>
      </c>
      <c r="H114" s="37">
        <v>6141.61</v>
      </c>
      <c r="I114" s="47">
        <v>38474</v>
      </c>
      <c r="J114" s="47">
        <v>39263</v>
      </c>
      <c r="K114" s="47">
        <v>39263</v>
      </c>
      <c r="L114" s="30">
        <v>780</v>
      </c>
      <c r="M114" s="30" t="s">
        <v>228</v>
      </c>
      <c r="N114" s="48">
        <v>789</v>
      </c>
      <c r="O114" s="48"/>
      <c r="P114" s="48"/>
      <c r="Q114" s="48"/>
      <c r="R114" s="48"/>
    </row>
    <row r="115" spans="2:18" s="2" customFormat="1" ht="11.25">
      <c r="B115" s="66" t="s">
        <v>254</v>
      </c>
      <c r="C115" s="64" t="s">
        <v>58</v>
      </c>
      <c r="D115" s="2" t="s">
        <v>255</v>
      </c>
      <c r="E115" s="1">
        <v>194</v>
      </c>
      <c r="F115" s="1">
        <v>2708.55</v>
      </c>
      <c r="G115" s="37">
        <v>169278.29</v>
      </c>
      <c r="H115" s="37">
        <v>169278.29</v>
      </c>
      <c r="I115" s="47">
        <v>38422</v>
      </c>
      <c r="J115" s="47">
        <v>39355</v>
      </c>
      <c r="K115" s="47">
        <v>39355</v>
      </c>
      <c r="L115" s="30">
        <v>872</v>
      </c>
      <c r="M115" s="30" t="s">
        <v>215</v>
      </c>
      <c r="N115" s="48">
        <v>933</v>
      </c>
      <c r="O115" s="48"/>
      <c r="P115" s="48"/>
      <c r="Q115" s="48"/>
      <c r="R115" s="48"/>
    </row>
    <row r="116" spans="2:18" s="2" customFormat="1" ht="11.25">
      <c r="B116" s="66" t="s">
        <v>256</v>
      </c>
      <c r="C116" s="64" t="s">
        <v>58</v>
      </c>
      <c r="D116" s="2" t="s">
        <v>257</v>
      </c>
      <c r="E116" s="1">
        <v>53</v>
      </c>
      <c r="F116" s="1">
        <v>858.6</v>
      </c>
      <c r="G116" s="37">
        <v>37892.8</v>
      </c>
      <c r="H116" s="37">
        <v>37892.8</v>
      </c>
      <c r="I116" s="47">
        <v>38306</v>
      </c>
      <c r="J116" s="47">
        <v>39447</v>
      </c>
      <c r="K116" s="47">
        <v>39447</v>
      </c>
      <c r="L116" s="30">
        <v>964</v>
      </c>
      <c r="M116" s="30" t="s">
        <v>215</v>
      </c>
      <c r="N116" s="48">
        <v>1141</v>
      </c>
      <c r="O116" s="48"/>
      <c r="P116" s="48"/>
      <c r="Q116" s="48"/>
      <c r="R116" s="48"/>
    </row>
    <row r="117" spans="2:18" s="2" customFormat="1" ht="11.25">
      <c r="B117" s="66" t="s">
        <v>258</v>
      </c>
      <c r="C117" s="64" t="s">
        <v>58</v>
      </c>
      <c r="D117" s="2" t="s">
        <v>259</v>
      </c>
      <c r="E117" s="1">
        <v>60</v>
      </c>
      <c r="F117" s="1">
        <v>754.8</v>
      </c>
      <c r="G117" s="37">
        <v>39585.63</v>
      </c>
      <c r="H117" s="37">
        <v>3958.25</v>
      </c>
      <c r="I117" s="47">
        <v>38356</v>
      </c>
      <c r="J117" s="47">
        <v>39447</v>
      </c>
      <c r="K117" s="47">
        <v>39447</v>
      </c>
      <c r="L117" s="30">
        <v>964</v>
      </c>
      <c r="M117" s="30" t="s">
        <v>260</v>
      </c>
      <c r="N117" s="48">
        <v>1091</v>
      </c>
      <c r="O117" s="48"/>
      <c r="P117" s="48"/>
      <c r="Q117" s="48"/>
      <c r="R117" s="48"/>
    </row>
    <row r="118" spans="2:18" s="2" customFormat="1" ht="11.25">
      <c r="B118" s="66" t="s">
        <v>261</v>
      </c>
      <c r="C118" s="64" t="s">
        <v>58</v>
      </c>
      <c r="D118" s="2" t="s">
        <v>262</v>
      </c>
      <c r="E118" s="1">
        <v>93</v>
      </c>
      <c r="F118" s="1">
        <v>1493.18</v>
      </c>
      <c r="G118" s="37">
        <v>74842.5</v>
      </c>
      <c r="H118" s="37">
        <v>7484.25</v>
      </c>
      <c r="I118" s="47">
        <v>38483</v>
      </c>
      <c r="J118" s="47">
        <v>39629</v>
      </c>
      <c r="K118" s="47">
        <v>39629</v>
      </c>
      <c r="L118" s="30">
        <v>1146</v>
      </c>
      <c r="M118" s="30" t="s">
        <v>86</v>
      </c>
      <c r="N118" s="48">
        <v>1146</v>
      </c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2005-05-12T16:30:39Z</dcterms:modified>
  <cp:category/>
  <cp:version/>
  <cp:contentType/>
  <cp:contentStatus/>
</cp:coreProperties>
</file>