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<sst xmlns="http://schemas.openxmlformats.org/spreadsheetml/2006/main" count="564" uniqueCount="336">
  <si>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</si>
  <si>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</si>
  <si>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</si>
  <si>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</si>
  <si>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</si>
  <si>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</si>
  <si>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</si>
  <si>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</si>
  <si>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</si>
  <si>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</si>
  <si>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</si>
  <si>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</si>
  <si>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</si>
  <si>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</si>
  <si>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</si>
  <si>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</si>
  <si>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</si>
  <si>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</si>
  <si>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</si>
  <si>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</si>
  <si>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</si>
  <si>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</si>
  <si>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</si>
  <si>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</si>
  <si>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</si>
  <si>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</si>
  <si>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</si>
  <si>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</si>
  <si>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</si>
  <si>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</si>
  <si>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</si>
  <si>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</si>
  <si>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</si>
  <si>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</si>
  <si>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</si>
  <si>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</si>
  <si>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</si>
  <si>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</si>
  <si>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</si>
  <si>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</si>
  <si>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</si>
  <si>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</si>
  <si>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</si>
  <si>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</si>
  <si>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</si>
  <si>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</si>
  <si>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</si>
  <si>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</si>
  <si>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</si>
  <si>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</si>
  <si>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630510501</t>
  </si>
  <si>
    <t>1</t>
  </si>
  <si>
    <t xml:space="preserve">TRAILSIDE OAK                 </t>
  </si>
  <si>
    <t xml:space="preserve">MURREY FOREST PRODUCTS, INC.  </t>
  </si>
  <si>
    <t>630540501</t>
  </si>
  <si>
    <t xml:space="preserve">SMITH'S STRIPS                </t>
  </si>
  <si>
    <t xml:space="preserve">C.M. FOREST PRODUCTS, INC.    </t>
  </si>
  <si>
    <t>630070601</t>
  </si>
  <si>
    <t xml:space="preserve">"CROP &amp; SPURS"                </t>
  </si>
  <si>
    <t xml:space="preserve">SHAWN MUMA                          </t>
  </si>
  <si>
    <t>630440501</t>
  </si>
  <si>
    <t xml:space="preserve">BAXJAX PINE                   </t>
  </si>
  <si>
    <t xml:space="preserve">BUNDY LOGGING, INC.           </t>
  </si>
  <si>
    <t>630360401</t>
  </si>
  <si>
    <t xml:space="preserve">MOREY MIX                     </t>
  </si>
  <si>
    <t>630070802</t>
  </si>
  <si>
    <t xml:space="preserve">HORNS RIDGE                   </t>
  </si>
  <si>
    <t xml:space="preserve">MIKE HORN LOGGING             </t>
  </si>
  <si>
    <t>630050501</t>
  </si>
  <si>
    <t xml:space="preserve">PACKINGVILLE PINE             </t>
  </si>
  <si>
    <t xml:space="preserve">DAN BUNDY LOGGING INC.        </t>
  </si>
  <si>
    <t>630100601</t>
  </si>
  <si>
    <t xml:space="preserve">ACORN ALLEY                   </t>
  </si>
  <si>
    <t xml:space="preserve">ROTHIG FOREST PRODUCTS, INC.  </t>
  </si>
  <si>
    <t>630080601</t>
  </si>
  <si>
    <t xml:space="preserve">FORGOTTEN PINE                </t>
  </si>
  <si>
    <t xml:space="preserve">NORTHWOOD FOREST PRODUCTS     </t>
  </si>
  <si>
    <t>630090601</t>
  </si>
  <si>
    <t xml:space="preserve">ALBINOS-N-OAKS                </t>
  </si>
  <si>
    <t xml:space="preserve">ENCHANTED ACRES               </t>
  </si>
  <si>
    <t>630330501</t>
  </si>
  <si>
    <t xml:space="preserve">SE MIX                        </t>
  </si>
  <si>
    <t xml:space="preserve">LUTKE FOREST PRODUCTS         </t>
  </si>
  <si>
    <t>630250501</t>
  </si>
  <si>
    <t xml:space="preserve">STRIEF RD. MIX                </t>
  </si>
  <si>
    <t xml:space="preserve">LOW'S FOREST PRODUCTS         </t>
  </si>
  <si>
    <t>630020501</t>
  </si>
  <si>
    <t xml:space="preserve">PROLO IX                      </t>
  </si>
  <si>
    <t xml:space="preserve">THE TREE DOC, INC.            </t>
  </si>
  <si>
    <t>630450501</t>
  </si>
  <si>
    <t xml:space="preserve">TASTY GNAT SALE               </t>
  </si>
  <si>
    <t>630560601</t>
  </si>
  <si>
    <t xml:space="preserve">MOSTLY ASPEN                  </t>
  </si>
  <si>
    <t>630400501</t>
  </si>
  <si>
    <t xml:space="preserve">"OSCEOLA ORP"                 </t>
  </si>
  <si>
    <t xml:space="preserve">BISBALLE FOREST PRODUCTS      </t>
  </si>
  <si>
    <t>630560501</t>
  </si>
  <si>
    <t xml:space="preserve">GIL CUTCHEON HDWDS            </t>
  </si>
  <si>
    <t>630590601</t>
  </si>
  <si>
    <t xml:space="preserve">REEDSBURG RED AND WHITE       </t>
  </si>
  <si>
    <t>630080802</t>
  </si>
  <si>
    <t xml:space="preserve">HELSEL ASPEN                  </t>
  </si>
  <si>
    <t xml:space="preserve">RODDY HELSEL                        </t>
  </si>
  <si>
    <t>630040302</t>
  </si>
  <si>
    <t xml:space="preserve">WILLIES ASPEN 2               </t>
  </si>
  <si>
    <t xml:space="preserve">OUTMAN FOREST PRODUCTS        </t>
  </si>
  <si>
    <t>630110501</t>
  </si>
  <si>
    <t xml:space="preserve">STEEP 66 OAK                  </t>
  </si>
  <si>
    <t xml:space="preserve">DYERS SAWMILL                 </t>
  </si>
  <si>
    <t>630550601</t>
  </si>
  <si>
    <t xml:space="preserve">JACKS N REDS                  </t>
  </si>
  <si>
    <t>630380601</t>
  </si>
  <si>
    <t xml:space="preserve">THUNDERING RED                </t>
  </si>
  <si>
    <t>630450601</t>
  </si>
  <si>
    <t xml:space="preserve">CONNECTOR MIX                 </t>
  </si>
  <si>
    <t>630500501</t>
  </si>
  <si>
    <t xml:space="preserve">TWELVE OAKS                   </t>
  </si>
  <si>
    <t xml:space="preserve">ROBERT GENTZ FOREST PRODUCTS  </t>
  </si>
  <si>
    <t>630530601</t>
  </si>
  <si>
    <t xml:space="preserve">FLETCHER HDWDS                </t>
  </si>
  <si>
    <t>630460501</t>
  </si>
  <si>
    <t xml:space="preserve">THREE OAK JACK                </t>
  </si>
  <si>
    <t xml:space="preserve">WOOD BY DELINE                </t>
  </si>
  <si>
    <t>630150701</t>
  </si>
  <si>
    <t xml:space="preserve">MCCAD ASPEN                   </t>
  </si>
  <si>
    <t>630420601</t>
  </si>
  <si>
    <t xml:space="preserve">MISS ROSCO MIX                </t>
  </si>
  <si>
    <t>630610501</t>
  </si>
  <si>
    <t xml:space="preserve">JAMES 12-16                   </t>
  </si>
  <si>
    <t>630610601</t>
  </si>
  <si>
    <t>2</t>
  </si>
  <si>
    <t xml:space="preserve">HOARSE HOUND HWD.             </t>
  </si>
  <si>
    <t xml:space="preserve">RAYMOND PARK                          </t>
  </si>
  <si>
    <t>630010601</t>
  </si>
  <si>
    <t xml:space="preserve">CRS                           </t>
  </si>
  <si>
    <t>630620601</t>
  </si>
  <si>
    <t xml:space="preserve">BLUE RACER POLES              </t>
  </si>
  <si>
    <t xml:space="preserve">HYDROLAKE INC.                </t>
  </si>
  <si>
    <t>630290601</t>
  </si>
  <si>
    <t xml:space="preserve">EXPLORATION ASPEN             </t>
  </si>
  <si>
    <t xml:space="preserve">WEBER BROTHERS SAWMILL, INC.  </t>
  </si>
  <si>
    <t>630630601</t>
  </si>
  <si>
    <t xml:space="preserve">LEAVE 30 PINE                 </t>
  </si>
  <si>
    <t>630580601</t>
  </si>
  <si>
    <t xml:space="preserve">B.C. HARDWOODS                </t>
  </si>
  <si>
    <t>630500601</t>
  </si>
  <si>
    <t xml:space="preserve">RED SNAIL                     </t>
  </si>
  <si>
    <t>630460601</t>
  </si>
  <si>
    <t xml:space="preserve">APPLE JACK                    </t>
  </si>
  <si>
    <t>630060601</t>
  </si>
  <si>
    <t xml:space="preserve">HIGHWAY PINE                  </t>
  </si>
  <si>
    <t>630740601</t>
  </si>
  <si>
    <t xml:space="preserve">JEFFS JACK                    </t>
  </si>
  <si>
    <t xml:space="preserve">SHAWN MUMA LOGGING                  </t>
  </si>
  <si>
    <t>630080701</t>
  </si>
  <si>
    <t xml:space="preserve">LOST BUCK RED PINE            </t>
  </si>
  <si>
    <t xml:space="preserve">VANDUINEN FOREST PRODUCTS INC </t>
  </si>
  <si>
    <t>630790601</t>
  </si>
  <si>
    <t xml:space="preserve">TMS MIX                       </t>
  </si>
  <si>
    <t>630020701</t>
  </si>
  <si>
    <t xml:space="preserve">RICHARDS PINE/ASPEN           </t>
  </si>
  <si>
    <t>630770601</t>
  </si>
  <si>
    <t xml:space="preserve">CLOVER PINE                   </t>
  </si>
  <si>
    <t>630050601</t>
  </si>
  <si>
    <t xml:space="preserve">OLD 66 HARDWOOD               </t>
  </si>
  <si>
    <t xml:space="preserve">WEYERHAEUSER                  </t>
  </si>
  <si>
    <t>630660601</t>
  </si>
  <si>
    <t xml:space="preserve">PORTER COMBO                  </t>
  </si>
  <si>
    <t>630130701</t>
  </si>
  <si>
    <t xml:space="preserve">MISS ROSS MIX                 </t>
  </si>
  <si>
    <t>630090701</t>
  </si>
  <si>
    <t xml:space="preserve">RED DORR                      </t>
  </si>
  <si>
    <t xml:space="preserve">ROGER BAZUIN                        </t>
  </si>
  <si>
    <t>630570601</t>
  </si>
  <si>
    <t xml:space="preserve">SWEET CHERRY                  </t>
  </si>
  <si>
    <t>630170601</t>
  </si>
  <si>
    <t xml:space="preserve">FURROWS &amp; FEATHERS            </t>
  </si>
  <si>
    <t>630510601</t>
  </si>
  <si>
    <t xml:space="preserve">COUNTY VISTA                  </t>
  </si>
  <si>
    <t xml:space="preserve">WHEELER'S WOLF LAKE SAWMILL   </t>
  </si>
  <si>
    <t>630540601</t>
  </si>
  <si>
    <t xml:space="preserve">TIN RIDGE                     </t>
  </si>
  <si>
    <t>630520601</t>
  </si>
  <si>
    <t xml:space="preserve">HAZEL HOLLOW                  </t>
  </si>
  <si>
    <t>630270701</t>
  </si>
  <si>
    <t xml:space="preserve">DEVIL'S CORNER RE-BID         </t>
  </si>
  <si>
    <t xml:space="preserve">DOYLE AND SONS, INC           </t>
  </si>
  <si>
    <t>630320701</t>
  </si>
  <si>
    <t xml:space="preserve">JOHN NELSON ASPEN             </t>
  </si>
  <si>
    <t>630310701</t>
  </si>
  <si>
    <t xml:space="preserve">JACK PINE SAVAGE              </t>
  </si>
  <si>
    <t>630300701</t>
  </si>
  <si>
    <t xml:space="preserve">EAST LUCAS PINE               </t>
  </si>
  <si>
    <t>630240701</t>
  </si>
  <si>
    <t xml:space="preserve">MENZIES RED                   </t>
  </si>
  <si>
    <t>630250701</t>
  </si>
  <si>
    <t xml:space="preserve">FRIENDLY HOUND JACK           </t>
  </si>
  <si>
    <t>630160701</t>
  </si>
  <si>
    <t xml:space="preserve">BIKES N BOLTS                 </t>
  </si>
  <si>
    <t>630330701</t>
  </si>
  <si>
    <t xml:space="preserve">BIG RED                       </t>
  </si>
  <si>
    <t>630220701</t>
  </si>
  <si>
    <t xml:space="preserve">LOCO HILLS                    </t>
  </si>
  <si>
    <t>630120701</t>
  </si>
  <si>
    <t xml:space="preserve">GAUKEL ROAD RED               </t>
  </si>
  <si>
    <t xml:space="preserve">BIEWER SAWMILL, INC           </t>
  </si>
  <si>
    <t>630110701</t>
  </si>
  <si>
    <t xml:space="preserve">BUCK SLAYER PINE              </t>
  </si>
  <si>
    <t>630360701</t>
  </si>
  <si>
    <t xml:space="preserve">41.5 PUZZLE                   </t>
  </si>
  <si>
    <t>630230701</t>
  </si>
  <si>
    <t xml:space="preserve">OLD DUMP RED PINE             </t>
  </si>
  <si>
    <t>630390701</t>
  </si>
  <si>
    <t xml:space="preserve">N. NELSON MIX                 </t>
  </si>
  <si>
    <t xml:space="preserve">MID MICHIGAN LOGGING          </t>
  </si>
  <si>
    <t>630420701</t>
  </si>
  <si>
    <t xml:space="preserve">HAPPY WIFE PINE               </t>
  </si>
  <si>
    <t>630700601</t>
  </si>
  <si>
    <t xml:space="preserve">GRAY HARDWOODS                </t>
  </si>
  <si>
    <t>630630701</t>
  </si>
  <si>
    <t xml:space="preserve">THE BARK BOOT                 </t>
  </si>
  <si>
    <t>630530401</t>
  </si>
  <si>
    <t xml:space="preserve">JACK ASPEN &amp; CHERRY POPPIN'   </t>
  </si>
  <si>
    <t>630710601</t>
  </si>
  <si>
    <t xml:space="preserve">MORRISY CREEK COMBO           </t>
  </si>
  <si>
    <t>630660701</t>
  </si>
  <si>
    <t xml:space="preserve">STEVE'S PINE                  </t>
  </si>
  <si>
    <t>630680601</t>
  </si>
  <si>
    <t xml:space="preserve">ATV ASPEN                     </t>
  </si>
  <si>
    <t xml:space="preserve">GB WOOD PRODUCTS II, INC.     </t>
  </si>
  <si>
    <t>630670701</t>
  </si>
  <si>
    <t xml:space="preserve">FAL END OAK PINE              </t>
  </si>
  <si>
    <t>630590701</t>
  </si>
  <si>
    <t xml:space="preserve">CANNON COMBO                  </t>
  </si>
  <si>
    <t>630550701</t>
  </si>
  <si>
    <t xml:space="preserve">LIBERTY 18                    </t>
  </si>
  <si>
    <t>630060802</t>
  </si>
  <si>
    <t xml:space="preserve">WALKER STRIPS                 </t>
  </si>
  <si>
    <t>630640701</t>
  </si>
  <si>
    <t xml:space="preserve">RUBIKS RED                    </t>
  </si>
  <si>
    <t>630560701</t>
  </si>
  <si>
    <t xml:space="preserve">LIBERTY ASPEN                 </t>
  </si>
  <si>
    <t>630620701</t>
  </si>
  <si>
    <t xml:space="preserve">PUTTY KNIFE PINE              </t>
  </si>
  <si>
    <t>630530701</t>
  </si>
  <si>
    <t xml:space="preserve">41 ROAD MIX                   </t>
  </si>
  <si>
    <t>630680701</t>
  </si>
  <si>
    <t xml:space="preserve">PINE RIVER PINE               </t>
  </si>
  <si>
    <t>630140701</t>
  </si>
  <si>
    <t xml:space="preserve">DOWNHILL PINE                 </t>
  </si>
  <si>
    <t>630500701</t>
  </si>
  <si>
    <t xml:space="preserve">LAFORREST MIX                 </t>
  </si>
  <si>
    <t>630290701</t>
  </si>
  <si>
    <t xml:space="preserve">KINGS WHITE PINE              </t>
  </si>
  <si>
    <t>630480701</t>
  </si>
  <si>
    <t xml:space="preserve">MILL POND PINE                </t>
  </si>
  <si>
    <t>630470701</t>
  </si>
  <si>
    <t xml:space="preserve">MILL POND ASPEN               </t>
  </si>
  <si>
    <t>630750601</t>
  </si>
  <si>
    <t xml:space="preserve">HORNET ASPEN-OAK              </t>
  </si>
  <si>
    <t>630030701</t>
  </si>
  <si>
    <t xml:space="preserve">GILDE JACK &amp; RED              </t>
  </si>
  <si>
    <t>630340701</t>
  </si>
  <si>
    <t xml:space="preserve">NO NAME JACK                  </t>
  </si>
  <si>
    <t>630760601</t>
  </si>
  <si>
    <t xml:space="preserve">4 SECTION MIX                 </t>
  </si>
  <si>
    <t xml:space="preserve">DOZER ENTERPRISES             </t>
  </si>
  <si>
    <t>630260702</t>
  </si>
  <si>
    <t xml:space="preserve">OUTMAN 4 NEGOTIATED           </t>
  </si>
  <si>
    <t>630670601</t>
  </si>
  <si>
    <t xml:space="preserve">PORKIES PINE                  </t>
  </si>
  <si>
    <t xml:space="preserve">RICHARD BROWN                         </t>
  </si>
  <si>
    <t>630040701</t>
  </si>
  <si>
    <t xml:space="preserve">TROUBLE SHOOTING OAK          </t>
  </si>
  <si>
    <t>630610701</t>
  </si>
  <si>
    <t xml:space="preserve">JAMESTOWN JACK                </t>
  </si>
  <si>
    <t>630570701</t>
  </si>
  <si>
    <t xml:space="preserve">MAGNUM PINE                   </t>
  </si>
  <si>
    <t>630380701</t>
  </si>
  <si>
    <t xml:space="preserve">FLYING FISH OAK               </t>
  </si>
  <si>
    <t xml:space="preserve">CHRIS PARK                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</si>
  <si>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</si>
  <si>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</si>
  <si>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</si>
  <si>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</si>
  <si>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</si>
  <si>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630540701</t>
  </si>
  <si>
    <t xml:space="preserve">BADGER BLITZ MIX              </t>
  </si>
  <si>
    <t>630440701</t>
  </si>
  <si>
    <t xml:space="preserve">FOREST &amp; 40                   </t>
  </si>
  <si>
    <t>630400701</t>
  </si>
  <si>
    <t xml:space="preserve">OUT OF TOWNER HARDWOODS       </t>
  </si>
  <si>
    <t>630490701</t>
  </si>
  <si>
    <t xml:space="preserve">148 PINE MIX                  </t>
  </si>
  <si>
    <t>630580701</t>
  </si>
  <si>
    <t xml:space="preserve">PIONEER PINE                  </t>
  </si>
  <si>
    <t>630180701</t>
  </si>
  <si>
    <t xml:space="preserve">HYDRIC PILOT JP               </t>
  </si>
  <si>
    <t>630280801</t>
  </si>
  <si>
    <t xml:space="preserve">BIG SALVAGE                   </t>
  </si>
  <si>
    <t>630780601</t>
  </si>
  <si>
    <t xml:space="preserve">FIRE STARTERS                 </t>
  </si>
  <si>
    <t>630390601</t>
  </si>
  <si>
    <t xml:space="preserve">SKEETER HOLLER                </t>
  </si>
  <si>
    <t>630320601</t>
  </si>
  <si>
    <t xml:space="preserve">SPRINGTIME PINE &amp; ASPEN       </t>
  </si>
  <si>
    <t>630730601</t>
  </si>
  <si>
    <t xml:space="preserve">HILL TOP HARDWOODS            </t>
  </si>
  <si>
    <t xml:space="preserve">MERRILL FOREST PRODUCTS       </t>
  </si>
  <si>
    <t>630050801</t>
  </si>
  <si>
    <t xml:space="preserve">SPOEMA MIX                    </t>
  </si>
  <si>
    <t>630250801</t>
  </si>
  <si>
    <t xml:space="preserve">OSCEOLA SALVAGE               </t>
  </si>
  <si>
    <t>630650701</t>
  </si>
  <si>
    <t xml:space="preserve">OUT THE DOOR OAK              </t>
  </si>
  <si>
    <t>630650601</t>
  </si>
  <si>
    <t xml:space="preserve">FRUITING FUNGI                </t>
  </si>
  <si>
    <t xml:space="preserve">BEAN LOGGING                  </t>
  </si>
  <si>
    <t>630030801</t>
  </si>
  <si>
    <t xml:space="preserve">26 MIX                        </t>
  </si>
  <si>
    <t>630020801</t>
  </si>
  <si>
    <t xml:space="preserve">DEER CAMP OAK AND ASPEN       </t>
  </si>
  <si>
    <t xml:space="preserve">WILL ZOSCSAK                       </t>
  </si>
  <si>
    <t>630010801</t>
  </si>
  <si>
    <t xml:space="preserve">LITTLE LINCOLN RED PINE       </t>
  </si>
  <si>
    <t xml:space="preserve">PROCTOR LOGGING               </t>
  </si>
  <si>
    <t>630520701</t>
  </si>
  <si>
    <t xml:space="preserve">HOPPER HAVEN                  </t>
  </si>
  <si>
    <t>630430701</t>
  </si>
  <si>
    <t xml:space="preserve">RICHARDS COMBO                </t>
  </si>
  <si>
    <t xml:space="preserve">ROBERT D. OUTMAN                        </t>
  </si>
  <si>
    <t>630280702</t>
  </si>
  <si>
    <t xml:space="preserve">LEATHERLEAF ASPEN             </t>
  </si>
  <si>
    <t>630510701</t>
  </si>
  <si>
    <t xml:space="preserve">KEEN EYE PINE         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</si>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</sst>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8998.5</v>
      </c>
      <c r="L17" s="30"/>
    </row>
    <row r="18" spans="4:12" ht="12.75">
      <c r="D18" s="12" t="s">
        <v>37</v>
      </c>
      <c r="G18" s="21">
        <f>DSUM(DATABASE,5,U15:U16)</f>
        <v>153478.61000000002</v>
      </c>
      <c r="L18" s="30"/>
    </row>
    <row r="19" spans="4:12" ht="12.75">
      <c r="D19" s="12" t="s">
        <v>34</v>
      </c>
      <c r="G19" s="18">
        <f>DSUM(DATABASE,6,V15:V16)</f>
        <v>5302071.9099999955</v>
      </c>
      <c r="L19" s="30"/>
    </row>
    <row r="20" spans="4:12" ht="12.75">
      <c r="D20" s="12" t="s">
        <v>38</v>
      </c>
      <c r="G20" s="18">
        <f>DSUM(DATABASE,7,W15:W16)</f>
        <v>1995277.1199999992</v>
      </c>
      <c r="L20" s="30"/>
    </row>
    <row r="21" spans="4:12" ht="12.75">
      <c r="D21" s="12" t="s">
        <v>35</v>
      </c>
      <c r="E21" s="22"/>
      <c r="F21" s="22"/>
      <c r="G21" s="18">
        <f>+G19-G20</f>
        <v>3306794.7899999963</v>
      </c>
      <c r="L21" s="30"/>
    </row>
    <row r="22" spans="4:12" ht="12.75">
      <c r="D22" s="12" t="s">
        <v>44</v>
      </c>
      <c r="E22" s="22"/>
      <c r="F22" s="22"/>
      <c r="G22" s="45">
        <f>+G20/G19</f>
        <v>0.37632026759893583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2.2936222771165506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784.4</v>
      </c>
      <c r="G31" s="37">
        <v>17173</v>
      </c>
      <c r="H31" s="37">
        <v>17173</v>
      </c>
      <c r="I31" s="47">
        <v>38918</v>
      </c>
      <c r="J31" s="47">
        <v>39629</v>
      </c>
      <c r="K31" s="47">
        <v>39629</v>
      </c>
      <c r="L31" s="30">
        <v>-135</v>
      </c>
      <c r="M31" s="30" t="s">
        <v>53</v>
      </c>
      <c r="N31" s="48">
        <v>711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104</v>
      </c>
      <c r="F32" s="1">
        <v>1389.75</v>
      </c>
      <c r="G32" s="37">
        <v>61416.11</v>
      </c>
      <c r="H32" s="37">
        <v>6141.61</v>
      </c>
      <c r="I32" s="47">
        <v>38474</v>
      </c>
      <c r="J32" s="47">
        <v>39263</v>
      </c>
      <c r="K32" s="47">
        <v>39629</v>
      </c>
      <c r="L32" s="30">
        <v>-135</v>
      </c>
      <c r="M32" s="30" t="s">
        <v>56</v>
      </c>
      <c r="N32" s="48">
        <v>1155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63</v>
      </c>
      <c r="F33" s="1">
        <v>1436.4</v>
      </c>
      <c r="G33" s="37">
        <v>84184.65</v>
      </c>
      <c r="H33" s="37">
        <v>84184.65</v>
      </c>
      <c r="I33" s="47">
        <v>38924</v>
      </c>
      <c r="J33" s="47">
        <v>39629</v>
      </c>
      <c r="K33" s="47">
        <v>39629</v>
      </c>
      <c r="L33" s="30">
        <v>-135</v>
      </c>
      <c r="M33" s="30" t="s">
        <v>59</v>
      </c>
      <c r="N33" s="48">
        <v>705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100</v>
      </c>
      <c r="F34" s="1">
        <v>1271.6</v>
      </c>
      <c r="G34" s="37">
        <v>30814.97</v>
      </c>
      <c r="H34" s="37">
        <v>15407.49</v>
      </c>
      <c r="I34" s="47">
        <v>38915</v>
      </c>
      <c r="J34" s="47">
        <v>39629</v>
      </c>
      <c r="K34" s="47">
        <v>39629</v>
      </c>
      <c r="L34" s="30">
        <v>-135</v>
      </c>
      <c r="M34" s="30" t="s">
        <v>62</v>
      </c>
      <c r="N34" s="48">
        <v>714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257</v>
      </c>
      <c r="F35" s="1">
        <v>3195.6</v>
      </c>
      <c r="G35" s="37">
        <v>108418.2</v>
      </c>
      <c r="H35" s="37">
        <v>69387.65</v>
      </c>
      <c r="I35" s="47">
        <v>38894</v>
      </c>
      <c r="J35" s="47">
        <v>39629</v>
      </c>
      <c r="K35" s="47">
        <v>39629</v>
      </c>
      <c r="L35" s="30">
        <v>-135</v>
      </c>
      <c r="M35" s="30" t="s">
        <v>59</v>
      </c>
      <c r="N35" s="48">
        <v>735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</v>
      </c>
      <c r="F36" s="1">
        <v>263</v>
      </c>
      <c r="G36" s="37">
        <v>4745</v>
      </c>
      <c r="H36" s="37">
        <v>4745</v>
      </c>
      <c r="I36" s="47">
        <v>39450</v>
      </c>
      <c r="J36" s="47">
        <v>39629</v>
      </c>
      <c r="K36" s="47">
        <v>39629</v>
      </c>
      <c r="L36" s="30">
        <v>-135</v>
      </c>
      <c r="M36" s="30" t="s">
        <v>67</v>
      </c>
      <c r="N36" s="48">
        <v>179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80</v>
      </c>
      <c r="F37" s="1">
        <v>1322.37</v>
      </c>
      <c r="G37" s="37">
        <v>69842.99</v>
      </c>
      <c r="H37" s="37">
        <v>13968.6</v>
      </c>
      <c r="I37" s="47">
        <v>38950</v>
      </c>
      <c r="J37" s="47">
        <v>39721</v>
      </c>
      <c r="K37" s="47">
        <v>39721</v>
      </c>
      <c r="L37" s="30">
        <v>-43</v>
      </c>
      <c r="M37" s="30" t="s">
        <v>70</v>
      </c>
      <c r="N37" s="48">
        <v>771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179</v>
      </c>
      <c r="F38" s="1">
        <v>4994</v>
      </c>
      <c r="G38" s="37">
        <v>195775.33</v>
      </c>
      <c r="H38" s="37">
        <v>195775.33</v>
      </c>
      <c r="I38" s="47">
        <v>38936</v>
      </c>
      <c r="J38" s="47">
        <v>39721</v>
      </c>
      <c r="K38" s="47">
        <v>39721</v>
      </c>
      <c r="L38" s="30">
        <v>-43</v>
      </c>
      <c r="M38" s="30" t="s">
        <v>73</v>
      </c>
      <c r="N38" s="48">
        <v>785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32</v>
      </c>
      <c r="F39" s="1">
        <v>375</v>
      </c>
      <c r="G39" s="37">
        <v>14975.19</v>
      </c>
      <c r="H39" s="37">
        <v>14975.19</v>
      </c>
      <c r="I39" s="47">
        <v>38971</v>
      </c>
      <c r="J39" s="47">
        <v>39721</v>
      </c>
      <c r="K39" s="47">
        <v>39721</v>
      </c>
      <c r="L39" s="30">
        <v>-43</v>
      </c>
      <c r="M39" s="30" t="s">
        <v>76</v>
      </c>
      <c r="N39" s="48">
        <v>750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133</v>
      </c>
      <c r="F40" s="1">
        <v>1873.4</v>
      </c>
      <c r="G40" s="37">
        <v>61388.8</v>
      </c>
      <c r="H40" s="37">
        <v>6138.88</v>
      </c>
      <c r="I40" s="47">
        <v>38936</v>
      </c>
      <c r="J40" s="47">
        <v>39721</v>
      </c>
      <c r="K40" s="47">
        <v>39721</v>
      </c>
      <c r="L40" s="30">
        <v>-43</v>
      </c>
      <c r="M40" s="30" t="s">
        <v>79</v>
      </c>
      <c r="N40" s="48">
        <v>785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55</v>
      </c>
      <c r="F41" s="1">
        <v>739.4</v>
      </c>
      <c r="G41" s="37">
        <v>37640.25</v>
      </c>
      <c r="H41" s="37">
        <v>3764.02</v>
      </c>
      <c r="I41" s="47">
        <v>38741</v>
      </c>
      <c r="J41" s="47">
        <v>39447</v>
      </c>
      <c r="K41" s="47">
        <v>39813</v>
      </c>
      <c r="L41" s="5">
        <v>49</v>
      </c>
      <c r="M41" s="46" t="s">
        <v>82</v>
      </c>
      <c r="N41" s="2">
        <v>1072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123</v>
      </c>
      <c r="F42" s="1">
        <v>3052.6</v>
      </c>
      <c r="G42" s="37">
        <v>171363.3</v>
      </c>
      <c r="H42" s="37">
        <v>119954.32</v>
      </c>
      <c r="I42" s="47">
        <v>38744</v>
      </c>
      <c r="J42" s="47">
        <v>39447</v>
      </c>
      <c r="K42" s="47">
        <v>39813</v>
      </c>
      <c r="L42" s="30">
        <v>49</v>
      </c>
      <c r="M42" s="30" t="s">
        <v>85</v>
      </c>
      <c r="N42" s="48">
        <v>1069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76</v>
      </c>
      <c r="F43" s="1">
        <v>1702.4</v>
      </c>
      <c r="G43" s="37">
        <v>78003.1</v>
      </c>
      <c r="H43" s="37">
        <v>78003.1</v>
      </c>
      <c r="I43" s="47">
        <v>38511</v>
      </c>
      <c r="J43" s="47">
        <v>39447</v>
      </c>
      <c r="K43" s="47">
        <v>39813</v>
      </c>
      <c r="L43" s="30">
        <v>49</v>
      </c>
      <c r="M43" s="30" t="s">
        <v>88</v>
      </c>
      <c r="N43" s="48">
        <v>1302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96</v>
      </c>
      <c r="F44" s="1">
        <v>970.1</v>
      </c>
      <c r="G44" s="37">
        <v>41180.85</v>
      </c>
      <c r="H44" s="37">
        <v>41180.85</v>
      </c>
      <c r="I44" s="47">
        <v>38771</v>
      </c>
      <c r="J44" s="47">
        <v>39538</v>
      </c>
      <c r="K44" s="47">
        <v>39903</v>
      </c>
      <c r="L44" s="30">
        <v>139</v>
      </c>
      <c r="M44" s="30" t="s">
        <v>62</v>
      </c>
      <c r="N44" s="48">
        <v>1132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32</v>
      </c>
      <c r="F45" s="1">
        <v>665.6</v>
      </c>
      <c r="G45" s="37">
        <v>35982.6</v>
      </c>
      <c r="H45" s="37">
        <v>3598.26</v>
      </c>
      <c r="I45" s="47">
        <v>39147</v>
      </c>
      <c r="J45" s="47">
        <v>39903</v>
      </c>
      <c r="K45" s="47">
        <v>39903</v>
      </c>
      <c r="L45" s="30">
        <v>139</v>
      </c>
      <c r="M45" s="30" t="s">
        <v>59</v>
      </c>
      <c r="N45" s="48">
        <v>756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82</v>
      </c>
      <c r="F46" s="1">
        <v>1485.2</v>
      </c>
      <c r="G46" s="37">
        <v>85899.81</v>
      </c>
      <c r="H46" s="37">
        <v>33541.83</v>
      </c>
      <c r="I46" s="47">
        <v>38799</v>
      </c>
      <c r="J46" s="47">
        <v>39538</v>
      </c>
      <c r="K46" s="47">
        <v>39903</v>
      </c>
      <c r="L46" s="30">
        <v>139</v>
      </c>
      <c r="M46" s="30" t="s">
        <v>95</v>
      </c>
      <c r="N46" s="48">
        <v>1104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73</v>
      </c>
      <c r="F47" s="1">
        <v>854.3</v>
      </c>
      <c r="G47" s="37">
        <v>44114.45</v>
      </c>
      <c r="H47" s="37">
        <v>6302.07</v>
      </c>
      <c r="I47" s="47">
        <v>38803</v>
      </c>
      <c r="J47" s="47">
        <v>39538</v>
      </c>
      <c r="K47" s="47">
        <v>39903</v>
      </c>
      <c r="L47" s="30">
        <v>139</v>
      </c>
      <c r="M47" s="30" t="s">
        <v>59</v>
      </c>
      <c r="N47" s="48">
        <v>1100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135</v>
      </c>
      <c r="F48" s="1">
        <v>1379.9</v>
      </c>
      <c r="G48" s="37">
        <v>55403.4</v>
      </c>
      <c r="H48" s="37">
        <v>5540.34</v>
      </c>
      <c r="I48" s="47">
        <v>39161</v>
      </c>
      <c r="J48" s="47">
        <v>39903</v>
      </c>
      <c r="K48" s="47">
        <v>39903</v>
      </c>
      <c r="L48" s="30">
        <v>139</v>
      </c>
      <c r="M48" s="30" t="s">
        <v>95</v>
      </c>
      <c r="N48" s="48">
        <v>742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15</v>
      </c>
      <c r="F49" s="1">
        <v>285</v>
      </c>
      <c r="G49" s="37">
        <v>4082.6</v>
      </c>
      <c r="H49" s="37">
        <v>1800</v>
      </c>
      <c r="I49" s="47">
        <v>39527</v>
      </c>
      <c r="J49" s="47">
        <v>39903</v>
      </c>
      <c r="K49" s="47">
        <v>39903</v>
      </c>
      <c r="L49" s="30">
        <v>139</v>
      </c>
      <c r="M49" s="30" t="s">
        <v>102</v>
      </c>
      <c r="N49" s="48">
        <v>376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64</v>
      </c>
      <c r="F50" s="1">
        <v>1864.3</v>
      </c>
      <c r="G50" s="37">
        <v>14975.6</v>
      </c>
      <c r="H50" s="37">
        <v>14975.6</v>
      </c>
      <c r="I50" s="47">
        <v>37600</v>
      </c>
      <c r="J50" s="47">
        <v>38717</v>
      </c>
      <c r="K50" s="47">
        <v>39903</v>
      </c>
      <c r="L50" s="30">
        <v>139</v>
      </c>
      <c r="M50" s="30" t="s">
        <v>105</v>
      </c>
      <c r="N50" s="48">
        <v>2303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35</v>
      </c>
      <c r="F51" s="1">
        <v>521.79</v>
      </c>
      <c r="G51" s="37">
        <v>29760.26</v>
      </c>
      <c r="H51" s="37">
        <v>29760.26</v>
      </c>
      <c r="I51" s="47">
        <v>38485</v>
      </c>
      <c r="J51" s="47">
        <v>39629</v>
      </c>
      <c r="K51" s="47">
        <v>39994</v>
      </c>
      <c r="L51" s="30">
        <v>230</v>
      </c>
      <c r="M51" s="30" t="s">
        <v>108</v>
      </c>
      <c r="N51" s="48">
        <v>1509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61</v>
      </c>
      <c r="F52" s="1">
        <v>1044.2</v>
      </c>
      <c r="G52" s="37">
        <v>52799.08</v>
      </c>
      <c r="H52" s="37">
        <v>5279.91</v>
      </c>
      <c r="I52" s="47">
        <v>39238</v>
      </c>
      <c r="J52" s="47">
        <v>39994</v>
      </c>
      <c r="K52" s="47">
        <v>39994</v>
      </c>
      <c r="L52" s="30">
        <v>230</v>
      </c>
      <c r="M52" s="30" t="s">
        <v>73</v>
      </c>
      <c r="N52" s="48">
        <v>756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78</v>
      </c>
      <c r="F53" s="1">
        <v>874</v>
      </c>
      <c r="G53" s="37">
        <v>41764.9</v>
      </c>
      <c r="H53" s="37">
        <v>4176.49</v>
      </c>
      <c r="I53" s="47">
        <v>39245</v>
      </c>
      <c r="J53" s="47">
        <v>39994</v>
      </c>
      <c r="K53" s="47">
        <v>39994</v>
      </c>
      <c r="L53" s="30">
        <v>230</v>
      </c>
      <c r="M53" s="30" t="s">
        <v>95</v>
      </c>
      <c r="N53" s="48">
        <v>749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56</v>
      </c>
      <c r="F54" s="1">
        <v>810.6</v>
      </c>
      <c r="G54" s="37">
        <v>14208.45</v>
      </c>
      <c r="H54" s="37">
        <v>1420.85</v>
      </c>
      <c r="I54" s="47">
        <v>39245</v>
      </c>
      <c r="J54" s="47">
        <v>39994</v>
      </c>
      <c r="K54" s="47">
        <v>39994</v>
      </c>
      <c r="L54" s="30">
        <v>230</v>
      </c>
      <c r="M54" s="30" t="s">
        <v>95</v>
      </c>
      <c r="N54" s="48">
        <v>749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39</v>
      </c>
      <c r="F55" s="1">
        <v>706.6</v>
      </c>
      <c r="G55" s="37">
        <v>19557.83</v>
      </c>
      <c r="H55" s="37">
        <v>2793.98</v>
      </c>
      <c r="I55" s="47">
        <v>38905</v>
      </c>
      <c r="J55" s="47">
        <v>39629</v>
      </c>
      <c r="K55" s="47">
        <v>39994</v>
      </c>
      <c r="L55" s="30">
        <v>230</v>
      </c>
      <c r="M55" s="30" t="s">
        <v>117</v>
      </c>
      <c r="N55" s="48">
        <v>1089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82</v>
      </c>
      <c r="F56" s="1">
        <v>1117.2</v>
      </c>
      <c r="G56" s="37">
        <v>40685.14</v>
      </c>
      <c r="H56" s="37">
        <v>4068.51</v>
      </c>
      <c r="I56" s="47">
        <v>39205</v>
      </c>
      <c r="J56" s="47">
        <v>39994</v>
      </c>
      <c r="K56" s="47">
        <v>39994</v>
      </c>
      <c r="L56" s="30">
        <v>230</v>
      </c>
      <c r="M56" s="30" t="s">
        <v>82</v>
      </c>
      <c r="N56" s="48">
        <v>789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53</v>
      </c>
      <c r="F57" s="1">
        <v>355.7</v>
      </c>
      <c r="G57" s="37">
        <v>10614.76</v>
      </c>
      <c r="H57" s="37">
        <v>5436.92</v>
      </c>
      <c r="I57" s="47">
        <v>38917</v>
      </c>
      <c r="J57" s="47">
        <v>39629</v>
      </c>
      <c r="K57" s="47">
        <v>39994</v>
      </c>
      <c r="L57" s="30">
        <v>230</v>
      </c>
      <c r="M57" s="30" t="s">
        <v>122</v>
      </c>
      <c r="N57" s="48">
        <v>1077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25</v>
      </c>
      <c r="F58" s="1">
        <v>801.03</v>
      </c>
      <c r="G58" s="37">
        <v>29101.78</v>
      </c>
      <c r="H58" s="37">
        <v>18916.15</v>
      </c>
      <c r="I58" s="47">
        <v>39575</v>
      </c>
      <c r="J58" s="47">
        <v>39994</v>
      </c>
      <c r="K58" s="47">
        <v>39994</v>
      </c>
      <c r="L58" s="30">
        <v>230</v>
      </c>
      <c r="M58" s="30" t="s">
        <v>73</v>
      </c>
      <c r="N58" s="48">
        <v>419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47</v>
      </c>
      <c r="F59" s="1">
        <v>1421</v>
      </c>
      <c r="G59" s="37">
        <v>61183.9</v>
      </c>
      <c r="H59" s="37">
        <v>6118.39</v>
      </c>
      <c r="I59" s="47">
        <v>39219</v>
      </c>
      <c r="J59" s="47">
        <v>39994</v>
      </c>
      <c r="K59" s="47">
        <v>39994</v>
      </c>
      <c r="L59" s="30">
        <v>230</v>
      </c>
      <c r="M59" s="30" t="s">
        <v>85</v>
      </c>
      <c r="N59" s="48">
        <v>775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92</v>
      </c>
      <c r="F60" s="1">
        <v>1121.54</v>
      </c>
      <c r="G60" s="37">
        <v>31015.98</v>
      </c>
      <c r="H60" s="37">
        <v>26273.93</v>
      </c>
      <c r="I60" s="47">
        <v>38880</v>
      </c>
      <c r="J60" s="47">
        <v>39629</v>
      </c>
      <c r="K60" s="47">
        <v>39994</v>
      </c>
      <c r="L60" s="30">
        <v>230</v>
      </c>
      <c r="M60" s="30" t="s">
        <v>79</v>
      </c>
      <c r="N60" s="48">
        <v>1114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130</v>
      </c>
      <c r="D61" s="2" t="s">
        <v>131</v>
      </c>
      <c r="E61" s="1">
        <v>26</v>
      </c>
      <c r="F61" s="1">
        <v>317.2</v>
      </c>
      <c r="G61" s="37">
        <v>4314</v>
      </c>
      <c r="H61" s="37">
        <v>2157</v>
      </c>
      <c r="I61" s="47">
        <v>39293</v>
      </c>
      <c r="J61" s="47">
        <v>39994</v>
      </c>
      <c r="K61" s="47">
        <v>39994</v>
      </c>
      <c r="L61" s="30">
        <v>230</v>
      </c>
      <c r="M61" s="30" t="s">
        <v>132</v>
      </c>
      <c r="N61" s="48">
        <v>701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26</v>
      </c>
      <c r="F62" s="1">
        <v>345.4</v>
      </c>
      <c r="G62" s="37">
        <v>7049.96</v>
      </c>
      <c r="H62" s="37">
        <v>7049.96</v>
      </c>
      <c r="I62" s="47">
        <v>38875</v>
      </c>
      <c r="J62" s="47">
        <v>39629</v>
      </c>
      <c r="K62" s="47">
        <v>39994</v>
      </c>
      <c r="L62" s="30">
        <v>230</v>
      </c>
      <c r="M62" s="30" t="s">
        <v>79</v>
      </c>
      <c r="N62" s="48">
        <v>1119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71</v>
      </c>
      <c r="F63" s="1">
        <v>833.6</v>
      </c>
      <c r="G63" s="37">
        <v>53411.14</v>
      </c>
      <c r="H63" s="37">
        <v>5341.11</v>
      </c>
      <c r="I63" s="47">
        <v>39245</v>
      </c>
      <c r="J63" s="47">
        <v>39994</v>
      </c>
      <c r="K63" s="47">
        <v>39994</v>
      </c>
      <c r="L63" s="30">
        <v>230</v>
      </c>
      <c r="M63" s="30" t="s">
        <v>137</v>
      </c>
      <c r="N63" s="48">
        <v>749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62</v>
      </c>
      <c r="F64" s="1">
        <v>1897</v>
      </c>
      <c r="G64" s="37">
        <v>108315.2</v>
      </c>
      <c r="H64" s="37">
        <v>108315.2</v>
      </c>
      <c r="I64" s="47">
        <v>39272</v>
      </c>
      <c r="J64" s="47">
        <v>39994</v>
      </c>
      <c r="K64" s="47">
        <v>39994</v>
      </c>
      <c r="L64" s="30">
        <v>230</v>
      </c>
      <c r="M64" s="30" t="s">
        <v>140</v>
      </c>
      <c r="N64" s="48">
        <v>722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183</v>
      </c>
      <c r="F65" s="1">
        <v>2864.2</v>
      </c>
      <c r="G65" s="37">
        <v>135630.48</v>
      </c>
      <c r="H65" s="37">
        <v>13563.05</v>
      </c>
      <c r="I65" s="47">
        <v>39245</v>
      </c>
      <c r="J65" s="47">
        <v>39994</v>
      </c>
      <c r="K65" s="47">
        <v>39994</v>
      </c>
      <c r="L65" s="30">
        <v>230</v>
      </c>
      <c r="M65" s="30" t="s">
        <v>137</v>
      </c>
      <c r="N65" s="48">
        <v>749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62</v>
      </c>
      <c r="F66" s="1">
        <v>1174.44</v>
      </c>
      <c r="G66" s="37">
        <v>50097.92</v>
      </c>
      <c r="H66" s="37">
        <v>5009.79</v>
      </c>
      <c r="I66" s="47">
        <v>39192</v>
      </c>
      <c r="J66" s="47">
        <v>39994</v>
      </c>
      <c r="K66" s="47">
        <v>39994</v>
      </c>
      <c r="L66" s="30">
        <v>230</v>
      </c>
      <c r="M66" s="30" t="s">
        <v>73</v>
      </c>
      <c r="N66" s="48">
        <v>802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43</v>
      </c>
      <c r="F67" s="1">
        <v>323.6</v>
      </c>
      <c r="G67" s="37">
        <v>14316.5</v>
      </c>
      <c r="H67" s="37">
        <v>1431.65</v>
      </c>
      <c r="I67" s="47">
        <v>39296</v>
      </c>
      <c r="J67" s="47">
        <v>40086</v>
      </c>
      <c r="K67" s="47">
        <v>40086</v>
      </c>
      <c r="L67" s="30">
        <v>322</v>
      </c>
      <c r="M67" s="30" t="s">
        <v>70</v>
      </c>
      <c r="N67" s="48">
        <v>790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52</v>
      </c>
      <c r="F68" s="1">
        <v>745</v>
      </c>
      <c r="G68" s="37">
        <v>14105.7</v>
      </c>
      <c r="H68" s="37">
        <v>1410.57</v>
      </c>
      <c r="I68" s="47">
        <v>39363</v>
      </c>
      <c r="J68" s="47">
        <v>40086</v>
      </c>
      <c r="K68" s="47">
        <v>40086</v>
      </c>
      <c r="L68" s="30">
        <v>322</v>
      </c>
      <c r="M68" s="30" t="s">
        <v>73</v>
      </c>
      <c r="N68" s="48">
        <v>723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94</v>
      </c>
      <c r="F69" s="1">
        <v>1290.7</v>
      </c>
      <c r="G69" s="37">
        <v>38809.02</v>
      </c>
      <c r="H69" s="37">
        <v>3880.9</v>
      </c>
      <c r="I69" s="47">
        <v>39308</v>
      </c>
      <c r="J69" s="47">
        <v>40086</v>
      </c>
      <c r="K69" s="47">
        <v>40086</v>
      </c>
      <c r="L69" s="30">
        <v>322</v>
      </c>
      <c r="M69" s="30" t="s">
        <v>73</v>
      </c>
      <c r="N69" s="48">
        <v>778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79</v>
      </c>
      <c r="F70" s="1">
        <v>1013.17</v>
      </c>
      <c r="G70" s="37">
        <v>15330.39</v>
      </c>
      <c r="H70" s="37">
        <v>1533.04</v>
      </c>
      <c r="I70" s="47">
        <v>39370</v>
      </c>
      <c r="J70" s="47">
        <v>40086</v>
      </c>
      <c r="K70" s="47">
        <v>40086</v>
      </c>
      <c r="L70" s="30">
        <v>322</v>
      </c>
      <c r="M70" s="30" t="s">
        <v>153</v>
      </c>
      <c r="N70" s="48">
        <v>716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30</v>
      </c>
      <c r="F71" s="1">
        <v>405</v>
      </c>
      <c r="G71" s="37">
        <v>15021.2</v>
      </c>
      <c r="H71" s="37">
        <v>15021.2</v>
      </c>
      <c r="I71" s="47">
        <v>39337</v>
      </c>
      <c r="J71" s="47">
        <v>40086</v>
      </c>
      <c r="K71" s="47">
        <v>40086</v>
      </c>
      <c r="L71" s="30">
        <v>322</v>
      </c>
      <c r="M71" s="30" t="s">
        <v>156</v>
      </c>
      <c r="N71" s="48">
        <v>749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66</v>
      </c>
      <c r="F72" s="1">
        <v>769.6</v>
      </c>
      <c r="G72" s="37">
        <v>17978.5</v>
      </c>
      <c r="H72" s="37">
        <v>1797.85</v>
      </c>
      <c r="I72" s="47">
        <v>39289</v>
      </c>
      <c r="J72" s="47">
        <v>40086</v>
      </c>
      <c r="K72" s="47">
        <v>40086</v>
      </c>
      <c r="L72" s="30">
        <v>322</v>
      </c>
      <c r="M72" s="30" t="s">
        <v>59</v>
      </c>
      <c r="N72" s="48">
        <v>797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28</v>
      </c>
      <c r="F73" s="1">
        <v>470</v>
      </c>
      <c r="G73" s="37">
        <v>17699.1</v>
      </c>
      <c r="H73" s="37">
        <v>1769.91</v>
      </c>
      <c r="I73" s="47">
        <v>39332</v>
      </c>
      <c r="J73" s="47">
        <v>40086</v>
      </c>
      <c r="K73" s="47">
        <v>40086</v>
      </c>
      <c r="L73" s="30">
        <v>322</v>
      </c>
      <c r="M73" s="30" t="s">
        <v>73</v>
      </c>
      <c r="N73" s="48">
        <v>754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30</v>
      </c>
      <c r="F74" s="1">
        <v>428.2</v>
      </c>
      <c r="G74" s="37">
        <v>35338</v>
      </c>
      <c r="H74" s="37">
        <v>3533.8</v>
      </c>
      <c r="I74" s="47">
        <v>39122</v>
      </c>
      <c r="J74" s="47">
        <v>40086</v>
      </c>
      <c r="K74" s="47">
        <v>40086</v>
      </c>
      <c r="L74" s="30">
        <v>322</v>
      </c>
      <c r="M74" s="30" t="s">
        <v>73</v>
      </c>
      <c r="N74" s="48">
        <v>964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103</v>
      </c>
      <c r="F75" s="1">
        <v>650.6</v>
      </c>
      <c r="G75" s="37">
        <v>26675.72</v>
      </c>
      <c r="H75" s="37">
        <v>26675.72</v>
      </c>
      <c r="I75" s="47">
        <v>39343</v>
      </c>
      <c r="J75" s="47">
        <v>40086</v>
      </c>
      <c r="K75" s="47">
        <v>40086</v>
      </c>
      <c r="L75" s="30">
        <v>322</v>
      </c>
      <c r="M75" s="30" t="s">
        <v>165</v>
      </c>
      <c r="N75" s="48">
        <v>743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40</v>
      </c>
      <c r="F76" s="1">
        <v>430.71</v>
      </c>
      <c r="G76" s="37">
        <v>5459.45</v>
      </c>
      <c r="H76" s="37">
        <v>545.95</v>
      </c>
      <c r="I76" s="47">
        <v>39367</v>
      </c>
      <c r="J76" s="47">
        <v>40086</v>
      </c>
      <c r="K76" s="47">
        <v>40086</v>
      </c>
      <c r="L76" s="30">
        <v>322</v>
      </c>
      <c r="M76" s="30" t="s">
        <v>85</v>
      </c>
      <c r="N76" s="48">
        <v>719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75</v>
      </c>
      <c r="F77" s="1">
        <v>816.42</v>
      </c>
      <c r="G77" s="37">
        <v>16644.82</v>
      </c>
      <c r="H77" s="37">
        <v>1664.48</v>
      </c>
      <c r="I77" s="47">
        <v>39323</v>
      </c>
      <c r="J77" s="47">
        <v>40086</v>
      </c>
      <c r="K77" s="47">
        <v>40086</v>
      </c>
      <c r="L77" s="30">
        <v>322</v>
      </c>
      <c r="M77" s="30" t="s">
        <v>59</v>
      </c>
      <c r="N77" s="48">
        <v>763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30</v>
      </c>
      <c r="F78" s="1">
        <v>288.33</v>
      </c>
      <c r="G78" s="37">
        <v>17143.37</v>
      </c>
      <c r="H78" s="37">
        <v>1714.34</v>
      </c>
      <c r="I78" s="47">
        <v>39300</v>
      </c>
      <c r="J78" s="47">
        <v>40086</v>
      </c>
      <c r="K78" s="47">
        <v>40086</v>
      </c>
      <c r="L78" s="30">
        <v>322</v>
      </c>
      <c r="M78" s="30" t="s">
        <v>172</v>
      </c>
      <c r="N78" s="48">
        <v>786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53</v>
      </c>
      <c r="F79" s="1">
        <v>744.2</v>
      </c>
      <c r="G79" s="37">
        <v>15616.65</v>
      </c>
      <c r="H79" s="37">
        <v>1561.67</v>
      </c>
      <c r="I79" s="47">
        <v>39294</v>
      </c>
      <c r="J79" s="47">
        <v>40086</v>
      </c>
      <c r="K79" s="47">
        <v>40086</v>
      </c>
      <c r="L79" s="30">
        <v>322</v>
      </c>
      <c r="M79" s="30" t="s">
        <v>117</v>
      </c>
      <c r="N79" s="48">
        <v>792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97</v>
      </c>
      <c r="F80" s="1">
        <v>1888.6</v>
      </c>
      <c r="G80" s="37">
        <v>71886.71</v>
      </c>
      <c r="H80" s="37">
        <v>10269.53</v>
      </c>
      <c r="I80" s="47">
        <v>38925</v>
      </c>
      <c r="J80" s="47">
        <v>39721</v>
      </c>
      <c r="K80" s="47">
        <v>40086</v>
      </c>
      <c r="L80" s="30">
        <v>322</v>
      </c>
      <c r="M80" s="30" t="s">
        <v>117</v>
      </c>
      <c r="N80" s="48">
        <v>1161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58</v>
      </c>
      <c r="F81" s="1">
        <v>1279.4</v>
      </c>
      <c r="G81" s="37">
        <v>59036.1</v>
      </c>
      <c r="H81" s="37">
        <v>5903.61</v>
      </c>
      <c r="I81" s="47">
        <v>39293</v>
      </c>
      <c r="J81" s="47">
        <v>40086</v>
      </c>
      <c r="K81" s="47">
        <v>40086</v>
      </c>
      <c r="L81" s="30">
        <v>322</v>
      </c>
      <c r="M81" s="30" t="s">
        <v>179</v>
      </c>
      <c r="N81" s="48">
        <v>793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50</v>
      </c>
      <c r="F82" s="1">
        <v>519.6</v>
      </c>
      <c r="G82" s="37">
        <v>7911.3</v>
      </c>
      <c r="H82" s="37">
        <v>791.13</v>
      </c>
      <c r="I82" s="47">
        <v>39367</v>
      </c>
      <c r="J82" s="47">
        <v>40086</v>
      </c>
      <c r="K82" s="47">
        <v>40086</v>
      </c>
      <c r="L82" s="30">
        <v>322</v>
      </c>
      <c r="M82" s="30" t="s">
        <v>95</v>
      </c>
      <c r="N82" s="48">
        <v>719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79</v>
      </c>
      <c r="F83" s="1">
        <v>1768.4</v>
      </c>
      <c r="G83" s="37">
        <v>60541.4</v>
      </c>
      <c r="H83" s="37">
        <v>6054.14</v>
      </c>
      <c r="I83" s="47">
        <v>39294</v>
      </c>
      <c r="J83" s="47">
        <v>40086</v>
      </c>
      <c r="K83" s="47">
        <v>40086</v>
      </c>
      <c r="L83" s="30">
        <v>322</v>
      </c>
      <c r="M83" s="30" t="s">
        <v>117</v>
      </c>
      <c r="N83" s="48">
        <v>792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32</v>
      </c>
      <c r="F84" s="1">
        <v>276.4</v>
      </c>
      <c r="G84" s="37">
        <v>4844.11</v>
      </c>
      <c r="H84" s="37">
        <v>484.11</v>
      </c>
      <c r="I84" s="47">
        <v>39377</v>
      </c>
      <c r="J84" s="47">
        <v>40086</v>
      </c>
      <c r="K84" s="47">
        <v>40086</v>
      </c>
      <c r="L84" s="30">
        <v>322</v>
      </c>
      <c r="M84" s="30" t="s">
        <v>186</v>
      </c>
      <c r="N84" s="48">
        <v>709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50</v>
      </c>
      <c r="F85" s="1">
        <v>974.4</v>
      </c>
      <c r="G85" s="37">
        <v>35097.96</v>
      </c>
      <c r="H85" s="37">
        <v>14039.19</v>
      </c>
      <c r="I85" s="47">
        <v>39402</v>
      </c>
      <c r="J85" s="47">
        <v>40178</v>
      </c>
      <c r="K85" s="47">
        <v>40178</v>
      </c>
      <c r="L85" s="30">
        <v>414</v>
      </c>
      <c r="M85" s="30" t="s">
        <v>105</v>
      </c>
      <c r="N85" s="48">
        <v>776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56</v>
      </c>
      <c r="F86" s="1">
        <v>813.78</v>
      </c>
      <c r="G86" s="37">
        <v>14026.4</v>
      </c>
      <c r="H86" s="37">
        <v>1402.64</v>
      </c>
      <c r="I86" s="47">
        <v>39405</v>
      </c>
      <c r="J86" s="47">
        <v>40178</v>
      </c>
      <c r="K86" s="47">
        <v>40178</v>
      </c>
      <c r="L86" s="30">
        <v>414</v>
      </c>
      <c r="M86" s="30" t="s">
        <v>73</v>
      </c>
      <c r="N86" s="48">
        <v>773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114</v>
      </c>
      <c r="F87" s="1">
        <v>1589</v>
      </c>
      <c r="G87" s="37">
        <v>67533.34</v>
      </c>
      <c r="H87" s="37">
        <v>6753.33</v>
      </c>
      <c r="I87" s="47">
        <v>39391</v>
      </c>
      <c r="J87" s="47">
        <v>40178</v>
      </c>
      <c r="K87" s="47">
        <v>40178</v>
      </c>
      <c r="L87" s="30">
        <v>414</v>
      </c>
      <c r="M87" s="30" t="s">
        <v>95</v>
      </c>
      <c r="N87" s="48">
        <v>787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65</v>
      </c>
      <c r="F88" s="1">
        <v>823.4</v>
      </c>
      <c r="G88" s="37">
        <v>43037.5</v>
      </c>
      <c r="H88" s="37">
        <v>4303.75</v>
      </c>
      <c r="I88" s="47">
        <v>39391</v>
      </c>
      <c r="J88" s="47">
        <v>40178</v>
      </c>
      <c r="K88" s="47">
        <v>40178</v>
      </c>
      <c r="L88" s="30">
        <v>414</v>
      </c>
      <c r="M88" s="30" t="s">
        <v>95</v>
      </c>
      <c r="N88" s="48">
        <v>787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51</v>
      </c>
      <c r="D89" s="2" t="s">
        <v>196</v>
      </c>
      <c r="E89" s="1">
        <v>69</v>
      </c>
      <c r="F89" s="1">
        <v>1388.1</v>
      </c>
      <c r="G89" s="37">
        <v>31882.97</v>
      </c>
      <c r="H89" s="37">
        <v>3188.3</v>
      </c>
      <c r="I89" s="47">
        <v>39405</v>
      </c>
      <c r="J89" s="47">
        <v>40178</v>
      </c>
      <c r="K89" s="47">
        <v>40178</v>
      </c>
      <c r="L89" s="30">
        <v>414</v>
      </c>
      <c r="M89" s="30" t="s">
        <v>73</v>
      </c>
      <c r="N89" s="48">
        <v>773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100</v>
      </c>
      <c r="F90" s="1">
        <v>1985</v>
      </c>
      <c r="G90" s="37">
        <v>91025.3</v>
      </c>
      <c r="H90" s="37">
        <v>22756.32</v>
      </c>
      <c r="I90" s="47">
        <v>39419</v>
      </c>
      <c r="J90" s="47">
        <v>40178</v>
      </c>
      <c r="K90" s="47">
        <v>40178</v>
      </c>
      <c r="L90" s="30">
        <v>414</v>
      </c>
      <c r="M90" s="30" t="s">
        <v>70</v>
      </c>
      <c r="N90" s="48">
        <v>759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259</v>
      </c>
      <c r="F91" s="1">
        <v>3956.8</v>
      </c>
      <c r="G91" s="37">
        <v>208033.8</v>
      </c>
      <c r="H91" s="37">
        <v>20803.38</v>
      </c>
      <c r="I91" s="47">
        <v>39391</v>
      </c>
      <c r="J91" s="47">
        <v>40178</v>
      </c>
      <c r="K91" s="47">
        <v>40178</v>
      </c>
      <c r="L91" s="30">
        <v>414</v>
      </c>
      <c r="M91" s="30" t="s">
        <v>95</v>
      </c>
      <c r="N91" s="48">
        <v>787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43</v>
      </c>
      <c r="F92" s="1">
        <v>1028.2</v>
      </c>
      <c r="G92" s="37">
        <v>20294.6</v>
      </c>
      <c r="H92" s="37">
        <v>2029.46</v>
      </c>
      <c r="I92" s="47">
        <v>39402</v>
      </c>
      <c r="J92" s="47">
        <v>40178</v>
      </c>
      <c r="K92" s="47">
        <v>40178</v>
      </c>
      <c r="L92" s="30">
        <v>414</v>
      </c>
      <c r="M92" s="30" t="s">
        <v>82</v>
      </c>
      <c r="N92" s="48">
        <v>776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52</v>
      </c>
      <c r="F93" s="1">
        <v>521</v>
      </c>
      <c r="G93" s="37">
        <v>20416.28</v>
      </c>
      <c r="H93" s="37">
        <v>12249.77</v>
      </c>
      <c r="I93" s="47">
        <v>39426</v>
      </c>
      <c r="J93" s="47">
        <v>40178</v>
      </c>
      <c r="K93" s="47">
        <v>40178</v>
      </c>
      <c r="L93" s="30">
        <v>414</v>
      </c>
      <c r="M93" s="30" t="s">
        <v>205</v>
      </c>
      <c r="N93" s="48">
        <v>752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178</v>
      </c>
      <c r="F94" s="1">
        <v>2743</v>
      </c>
      <c r="G94" s="37">
        <v>128059.85</v>
      </c>
      <c r="H94" s="37">
        <v>12805.99</v>
      </c>
      <c r="I94" s="47">
        <v>39414</v>
      </c>
      <c r="J94" s="47">
        <v>40178</v>
      </c>
      <c r="K94" s="47">
        <v>40178</v>
      </c>
      <c r="L94" s="30">
        <v>414</v>
      </c>
      <c r="M94" s="30" t="s">
        <v>70</v>
      </c>
      <c r="N94" s="48">
        <v>764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100</v>
      </c>
      <c r="F95" s="1">
        <v>2157</v>
      </c>
      <c r="G95" s="37">
        <v>83372.7</v>
      </c>
      <c r="H95" s="37">
        <v>83372.7</v>
      </c>
      <c r="I95" s="47">
        <v>39437</v>
      </c>
      <c r="J95" s="47">
        <v>40178</v>
      </c>
      <c r="K95" s="47">
        <v>40178</v>
      </c>
      <c r="L95" s="30">
        <v>414</v>
      </c>
      <c r="M95" s="30" t="s">
        <v>205</v>
      </c>
      <c r="N95" s="48">
        <v>741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75</v>
      </c>
      <c r="F96" s="1">
        <v>773.6</v>
      </c>
      <c r="G96" s="37">
        <v>28592.82</v>
      </c>
      <c r="H96" s="37">
        <v>2859.28</v>
      </c>
      <c r="I96" s="47">
        <v>39391</v>
      </c>
      <c r="J96" s="47">
        <v>40178</v>
      </c>
      <c r="K96" s="47">
        <v>40178</v>
      </c>
      <c r="L96" s="30">
        <v>414</v>
      </c>
      <c r="M96" s="30" t="s">
        <v>95</v>
      </c>
      <c r="N96" s="48">
        <v>787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182</v>
      </c>
      <c r="F97" s="1">
        <v>2177.62</v>
      </c>
      <c r="G97" s="37">
        <v>67417.76</v>
      </c>
      <c r="H97" s="37">
        <v>33708.88</v>
      </c>
      <c r="I97" s="47">
        <v>39413</v>
      </c>
      <c r="J97" s="47">
        <v>40178</v>
      </c>
      <c r="K97" s="47">
        <v>40178</v>
      </c>
      <c r="L97" s="30">
        <v>414</v>
      </c>
      <c r="M97" s="30" t="s">
        <v>214</v>
      </c>
      <c r="N97" s="48">
        <v>765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115</v>
      </c>
      <c r="F98" s="1">
        <v>2115.4</v>
      </c>
      <c r="G98" s="37">
        <v>90690</v>
      </c>
      <c r="H98" s="37">
        <v>90690</v>
      </c>
      <c r="I98" s="47">
        <v>39429</v>
      </c>
      <c r="J98" s="47">
        <v>40178</v>
      </c>
      <c r="K98" s="47">
        <v>40178</v>
      </c>
      <c r="L98" s="30">
        <v>414</v>
      </c>
      <c r="M98" s="30" t="s">
        <v>82</v>
      </c>
      <c r="N98" s="48">
        <v>749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26</v>
      </c>
      <c r="F99" s="1">
        <v>227</v>
      </c>
      <c r="G99" s="37">
        <v>4103.6</v>
      </c>
      <c r="H99" s="37">
        <v>410.36</v>
      </c>
      <c r="I99" s="47">
        <v>39429</v>
      </c>
      <c r="J99" s="47">
        <v>40178</v>
      </c>
      <c r="K99" s="47">
        <v>40178</v>
      </c>
      <c r="L99" s="30">
        <v>414</v>
      </c>
      <c r="M99" s="30" t="s">
        <v>82</v>
      </c>
      <c r="N99" s="48">
        <v>749</v>
      </c>
      <c r="O99" s="48"/>
      <c r="P99" s="48"/>
      <c r="Q99" s="48"/>
      <c r="R99" s="48"/>
    </row>
    <row r="100" spans="2:18" s="2" customFormat="1" ht="11.25">
      <c r="B100" s="66" t="s">
        <v>219</v>
      </c>
      <c r="C100" s="64" t="s">
        <v>51</v>
      </c>
      <c r="D100" s="2" t="s">
        <v>220</v>
      </c>
      <c r="E100" s="1">
        <v>53</v>
      </c>
      <c r="F100" s="1">
        <v>745.4</v>
      </c>
      <c r="G100" s="37">
        <v>12828.3</v>
      </c>
      <c r="H100" s="37">
        <v>1282.83</v>
      </c>
      <c r="I100" s="47">
        <v>39450</v>
      </c>
      <c r="J100" s="47">
        <v>40178</v>
      </c>
      <c r="K100" s="47">
        <v>40178</v>
      </c>
      <c r="L100" s="30">
        <v>414</v>
      </c>
      <c r="M100" s="30" t="s">
        <v>73</v>
      </c>
      <c r="N100" s="48">
        <v>728</v>
      </c>
      <c r="O100" s="48"/>
      <c r="P100" s="48"/>
      <c r="Q100" s="48"/>
      <c r="R100" s="48"/>
    </row>
    <row r="101" spans="2:18" s="2" customFormat="1" ht="11.25">
      <c r="B101" s="66" t="s">
        <v>221</v>
      </c>
      <c r="C101" s="64" t="s">
        <v>51</v>
      </c>
      <c r="D101" s="2" t="s">
        <v>222</v>
      </c>
      <c r="E101" s="1">
        <v>89</v>
      </c>
      <c r="F101" s="1">
        <v>2102.4</v>
      </c>
      <c r="G101" s="37">
        <v>140000.56</v>
      </c>
      <c r="H101" s="37">
        <v>14000.06</v>
      </c>
      <c r="I101" s="47">
        <v>38909</v>
      </c>
      <c r="J101" s="47">
        <v>40178</v>
      </c>
      <c r="K101" s="47">
        <v>40178</v>
      </c>
      <c r="L101" s="30">
        <v>414</v>
      </c>
      <c r="M101" s="30" t="s">
        <v>73</v>
      </c>
      <c r="N101" s="48">
        <v>1269</v>
      </c>
      <c r="O101" s="48"/>
      <c r="P101" s="48"/>
      <c r="Q101" s="48"/>
      <c r="R101" s="48"/>
    </row>
    <row r="102" spans="2:18" s="2" customFormat="1" ht="11.25">
      <c r="B102" s="66" t="s">
        <v>223</v>
      </c>
      <c r="C102" s="64" t="s">
        <v>51</v>
      </c>
      <c r="D102" s="2" t="s">
        <v>224</v>
      </c>
      <c r="E102" s="1">
        <v>52</v>
      </c>
      <c r="F102" s="1">
        <v>592.6</v>
      </c>
      <c r="G102" s="37">
        <v>9036.8</v>
      </c>
      <c r="H102" s="37">
        <v>903.68</v>
      </c>
      <c r="I102" s="47">
        <v>39429</v>
      </c>
      <c r="J102" s="47">
        <v>40178</v>
      </c>
      <c r="K102" s="47">
        <v>40178</v>
      </c>
      <c r="L102" s="30">
        <v>414</v>
      </c>
      <c r="M102" s="30" t="s">
        <v>82</v>
      </c>
      <c r="N102" s="48">
        <v>749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80</v>
      </c>
      <c r="F103" s="1">
        <v>891.75</v>
      </c>
      <c r="G103" s="37">
        <v>40448.09</v>
      </c>
      <c r="H103" s="37">
        <v>4044.81</v>
      </c>
      <c r="I103" s="47">
        <v>39548</v>
      </c>
      <c r="J103" s="47">
        <v>40240</v>
      </c>
      <c r="K103" s="47">
        <v>40240</v>
      </c>
      <c r="L103" s="30">
        <v>476</v>
      </c>
      <c r="M103" s="30" t="s">
        <v>73</v>
      </c>
      <c r="N103" s="48">
        <v>692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68</v>
      </c>
      <c r="F104" s="1">
        <v>2595.35</v>
      </c>
      <c r="G104" s="37">
        <v>121011.79</v>
      </c>
      <c r="H104" s="37">
        <v>101649.9</v>
      </c>
      <c r="I104" s="47">
        <v>39370</v>
      </c>
      <c r="J104" s="47">
        <v>40268</v>
      </c>
      <c r="K104" s="47">
        <v>40268</v>
      </c>
      <c r="L104" s="30">
        <v>504</v>
      </c>
      <c r="M104" s="30" t="s">
        <v>229</v>
      </c>
      <c r="N104" s="48">
        <v>898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51</v>
      </c>
      <c r="D105" s="2" t="s">
        <v>231</v>
      </c>
      <c r="E105" s="1">
        <v>49</v>
      </c>
      <c r="F105" s="1">
        <v>668.1</v>
      </c>
      <c r="G105" s="37">
        <v>14848.82</v>
      </c>
      <c r="H105" s="37">
        <v>1484.88</v>
      </c>
      <c r="I105" s="47">
        <v>39547</v>
      </c>
      <c r="J105" s="47">
        <v>40268</v>
      </c>
      <c r="K105" s="47">
        <v>40268</v>
      </c>
      <c r="L105" s="30">
        <v>504</v>
      </c>
      <c r="M105" s="30" t="s">
        <v>85</v>
      </c>
      <c r="N105" s="48">
        <v>721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51</v>
      </c>
      <c r="D106" s="2" t="s">
        <v>233</v>
      </c>
      <c r="E106" s="1">
        <v>63</v>
      </c>
      <c r="F106" s="1">
        <v>726.88</v>
      </c>
      <c r="G106" s="37">
        <v>13390.58</v>
      </c>
      <c r="H106" s="37">
        <v>1339.06</v>
      </c>
      <c r="I106" s="47">
        <v>39517</v>
      </c>
      <c r="J106" s="47">
        <v>40268</v>
      </c>
      <c r="K106" s="47">
        <v>40268</v>
      </c>
      <c r="L106" s="30">
        <v>504</v>
      </c>
      <c r="M106" s="30" t="s">
        <v>82</v>
      </c>
      <c r="N106" s="48">
        <v>751</v>
      </c>
      <c r="O106" s="48"/>
      <c r="P106" s="48"/>
      <c r="Q106" s="48"/>
      <c r="R106" s="48"/>
    </row>
    <row r="107" spans="2:18" s="2" customFormat="1" ht="11.25">
      <c r="B107" s="66" t="s">
        <v>234</v>
      </c>
      <c r="C107" s="64" t="s">
        <v>51</v>
      </c>
      <c r="D107" s="2" t="s">
        <v>235</v>
      </c>
      <c r="E107" s="1">
        <v>29</v>
      </c>
      <c r="F107" s="1">
        <v>392.8</v>
      </c>
      <c r="G107" s="37">
        <v>8267.7</v>
      </c>
      <c r="H107" s="37">
        <v>8267</v>
      </c>
      <c r="I107" s="47">
        <v>39483</v>
      </c>
      <c r="J107" s="47">
        <v>40268</v>
      </c>
      <c r="K107" s="47">
        <v>40268</v>
      </c>
      <c r="L107" s="30">
        <v>504</v>
      </c>
      <c r="M107" s="30" t="s">
        <v>62</v>
      </c>
      <c r="N107" s="48">
        <v>785</v>
      </c>
      <c r="O107" s="48"/>
      <c r="P107" s="48"/>
      <c r="Q107" s="48"/>
      <c r="R107" s="48"/>
    </row>
    <row r="108" spans="2:18" s="2" customFormat="1" ht="11.25">
      <c r="B108" s="66" t="s">
        <v>236</v>
      </c>
      <c r="C108" s="64" t="s">
        <v>51</v>
      </c>
      <c r="D108" s="2" t="s">
        <v>237</v>
      </c>
      <c r="E108" s="1">
        <v>7</v>
      </c>
      <c r="F108" s="1">
        <v>153.3</v>
      </c>
      <c r="G108" s="37">
        <v>605.28</v>
      </c>
      <c r="H108" s="37">
        <v>605.28</v>
      </c>
      <c r="I108" s="47">
        <v>39498</v>
      </c>
      <c r="J108" s="47">
        <v>40268</v>
      </c>
      <c r="K108" s="47">
        <v>40268</v>
      </c>
      <c r="L108" s="30">
        <v>504</v>
      </c>
      <c r="M108" s="30" t="s">
        <v>132</v>
      </c>
      <c r="N108" s="48">
        <v>770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42</v>
      </c>
      <c r="F109" s="1">
        <v>637.8</v>
      </c>
      <c r="G109" s="37">
        <v>21529.45</v>
      </c>
      <c r="H109" s="37">
        <v>21529.45</v>
      </c>
      <c r="I109" s="47">
        <v>39524</v>
      </c>
      <c r="J109" s="47">
        <v>40268</v>
      </c>
      <c r="K109" s="47">
        <v>40268</v>
      </c>
      <c r="L109" s="30">
        <v>504</v>
      </c>
      <c r="M109" s="30" t="s">
        <v>156</v>
      </c>
      <c r="N109" s="48">
        <v>744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68</v>
      </c>
      <c r="F110" s="1">
        <v>929.6</v>
      </c>
      <c r="G110" s="37">
        <v>27101.6</v>
      </c>
      <c r="H110" s="37">
        <v>2710.16</v>
      </c>
      <c r="I110" s="47">
        <v>39489</v>
      </c>
      <c r="J110" s="47">
        <v>40268</v>
      </c>
      <c r="K110" s="47">
        <v>40268</v>
      </c>
      <c r="L110" s="30">
        <v>504</v>
      </c>
      <c r="M110" s="30" t="s">
        <v>73</v>
      </c>
      <c r="N110" s="48">
        <v>779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81</v>
      </c>
      <c r="F111" s="1">
        <v>1371</v>
      </c>
      <c r="G111" s="37">
        <v>30880.5</v>
      </c>
      <c r="H111" s="37">
        <v>3088.05</v>
      </c>
      <c r="I111" s="47">
        <v>39549</v>
      </c>
      <c r="J111" s="47">
        <v>40268</v>
      </c>
      <c r="K111" s="47">
        <v>40268</v>
      </c>
      <c r="L111" s="30">
        <v>504</v>
      </c>
      <c r="M111" s="30" t="s">
        <v>95</v>
      </c>
      <c r="N111" s="48">
        <v>719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51</v>
      </c>
      <c r="F112" s="1">
        <v>833.2</v>
      </c>
      <c r="G112" s="37">
        <v>13125.39</v>
      </c>
      <c r="H112" s="37">
        <v>13125.39</v>
      </c>
      <c r="I112" s="47">
        <v>39483</v>
      </c>
      <c r="J112" s="47">
        <v>40268</v>
      </c>
      <c r="K112" s="47">
        <v>40268</v>
      </c>
      <c r="L112" s="30">
        <v>504</v>
      </c>
      <c r="M112" s="30" t="s">
        <v>62</v>
      </c>
      <c r="N112" s="48">
        <v>785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12</v>
      </c>
      <c r="F113" s="1">
        <v>207</v>
      </c>
      <c r="G113" s="37">
        <v>8758.74</v>
      </c>
      <c r="H113" s="37">
        <v>875.87</v>
      </c>
      <c r="I113" s="47">
        <v>39531</v>
      </c>
      <c r="J113" s="47">
        <v>40268</v>
      </c>
      <c r="K113" s="47">
        <v>40268</v>
      </c>
      <c r="L113" s="30">
        <v>504</v>
      </c>
      <c r="M113" s="30" t="s">
        <v>205</v>
      </c>
      <c r="N113" s="48">
        <v>737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86</v>
      </c>
      <c r="F114" s="1">
        <v>742</v>
      </c>
      <c r="G114" s="37">
        <v>27456.4</v>
      </c>
      <c r="H114" s="37">
        <v>2745.64</v>
      </c>
      <c r="I114" s="47">
        <v>39517</v>
      </c>
      <c r="J114" s="47">
        <v>40268</v>
      </c>
      <c r="K114" s="47">
        <v>40268</v>
      </c>
      <c r="L114" s="30">
        <v>504</v>
      </c>
      <c r="M114" s="30" t="s">
        <v>82</v>
      </c>
      <c r="N114" s="48">
        <v>751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26</v>
      </c>
      <c r="F115" s="1">
        <v>411.08</v>
      </c>
      <c r="G115" s="37">
        <v>6698.42</v>
      </c>
      <c r="H115" s="37">
        <v>669.84</v>
      </c>
      <c r="I115" s="47">
        <v>39526</v>
      </c>
      <c r="J115" s="47">
        <v>40268</v>
      </c>
      <c r="K115" s="47">
        <v>40268</v>
      </c>
      <c r="L115" s="30">
        <v>504</v>
      </c>
      <c r="M115" s="30" t="s">
        <v>85</v>
      </c>
      <c r="N115" s="48">
        <v>742</v>
      </c>
      <c r="O115" s="48"/>
      <c r="P115" s="48"/>
      <c r="Q115" s="48"/>
      <c r="R115" s="48"/>
    </row>
    <row r="116" spans="2:18" s="2" customFormat="1" ht="11.25">
      <c r="B116" s="66" t="s">
        <v>252</v>
      </c>
      <c r="C116" s="64" t="s">
        <v>51</v>
      </c>
      <c r="D116" s="2" t="s">
        <v>253</v>
      </c>
      <c r="E116" s="1">
        <v>30</v>
      </c>
      <c r="F116" s="1">
        <v>624.3</v>
      </c>
      <c r="G116" s="37">
        <v>15422.13</v>
      </c>
      <c r="H116" s="37">
        <v>15422.13</v>
      </c>
      <c r="I116" s="47">
        <v>39540</v>
      </c>
      <c r="J116" s="47">
        <v>40268</v>
      </c>
      <c r="K116" s="47">
        <v>40268</v>
      </c>
      <c r="L116" s="30">
        <v>504</v>
      </c>
      <c r="M116" s="30" t="s">
        <v>53</v>
      </c>
      <c r="N116" s="48">
        <v>728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51</v>
      </c>
      <c r="D117" s="2" t="s">
        <v>255</v>
      </c>
      <c r="E117" s="1">
        <v>19</v>
      </c>
      <c r="F117" s="1">
        <v>328.41</v>
      </c>
      <c r="G117" s="37">
        <v>6929.2</v>
      </c>
      <c r="H117" s="37">
        <v>692.92</v>
      </c>
      <c r="I117" s="47">
        <v>39517</v>
      </c>
      <c r="J117" s="47">
        <v>40268</v>
      </c>
      <c r="K117" s="47">
        <v>40268</v>
      </c>
      <c r="L117" s="30">
        <v>504</v>
      </c>
      <c r="M117" s="30" t="s">
        <v>82</v>
      </c>
      <c r="N117" s="48">
        <v>751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47</v>
      </c>
      <c r="F118" s="1">
        <v>1046.5</v>
      </c>
      <c r="G118" s="37">
        <v>32209.33</v>
      </c>
      <c r="H118" s="37">
        <v>27377.93</v>
      </c>
      <c r="I118" s="47">
        <v>39535</v>
      </c>
      <c r="J118" s="47">
        <v>40268</v>
      </c>
      <c r="K118" s="47">
        <v>40268</v>
      </c>
      <c r="L118" s="30">
        <v>504</v>
      </c>
      <c r="M118" s="30" t="s">
        <v>70</v>
      </c>
      <c r="N118" s="48">
        <v>733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86</v>
      </c>
      <c r="F119" s="1">
        <v>3461.74</v>
      </c>
      <c r="G119" s="37">
        <v>90718.97</v>
      </c>
      <c r="H119" s="37">
        <v>9071.9</v>
      </c>
      <c r="I119" s="47">
        <v>39356</v>
      </c>
      <c r="J119" s="47">
        <v>40268</v>
      </c>
      <c r="K119" s="47">
        <v>40268</v>
      </c>
      <c r="L119" s="30">
        <v>504</v>
      </c>
      <c r="M119" s="30" t="s">
        <v>82</v>
      </c>
      <c r="N119" s="48">
        <v>912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28</v>
      </c>
      <c r="F120" s="1">
        <v>451</v>
      </c>
      <c r="G120" s="37">
        <v>7351.14</v>
      </c>
      <c r="H120" s="37">
        <v>735.11</v>
      </c>
      <c r="I120" s="47">
        <v>39532</v>
      </c>
      <c r="J120" s="47">
        <v>40268</v>
      </c>
      <c r="K120" s="47">
        <v>40268</v>
      </c>
      <c r="L120" s="30">
        <v>504</v>
      </c>
      <c r="M120" s="30" t="s">
        <v>88</v>
      </c>
      <c r="N120" s="48">
        <v>736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38</v>
      </c>
      <c r="F121" s="1">
        <v>583.4</v>
      </c>
      <c r="G121" s="37">
        <v>14180.8</v>
      </c>
      <c r="H121" s="37">
        <v>1418.08</v>
      </c>
      <c r="I121" s="47">
        <v>39492</v>
      </c>
      <c r="J121" s="47">
        <v>40268</v>
      </c>
      <c r="K121" s="47">
        <v>40268</v>
      </c>
      <c r="L121" s="30">
        <v>504</v>
      </c>
      <c r="M121" s="30" t="s">
        <v>82</v>
      </c>
      <c r="N121" s="48">
        <v>776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134.5</v>
      </c>
      <c r="F122" s="1">
        <v>2929.7</v>
      </c>
      <c r="G122" s="37">
        <v>52660.59</v>
      </c>
      <c r="H122" s="37">
        <v>13165.15</v>
      </c>
      <c r="I122" s="47">
        <v>39555</v>
      </c>
      <c r="J122" s="47">
        <v>40268</v>
      </c>
      <c r="K122" s="47">
        <v>40268</v>
      </c>
      <c r="L122" s="30">
        <v>504</v>
      </c>
      <c r="M122" s="30" t="s">
        <v>266</v>
      </c>
      <c r="N122" s="48">
        <v>713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26</v>
      </c>
      <c r="F123" s="1">
        <v>441.8</v>
      </c>
      <c r="G123" s="37">
        <v>2514.21</v>
      </c>
      <c r="H123" s="37">
        <v>2514.2</v>
      </c>
      <c r="I123" s="47">
        <v>39561</v>
      </c>
      <c r="J123" s="47">
        <v>40268</v>
      </c>
      <c r="K123" s="47">
        <v>40268</v>
      </c>
      <c r="L123" s="30">
        <v>504</v>
      </c>
      <c r="M123" s="30" t="s">
        <v>105</v>
      </c>
      <c r="N123" s="48">
        <v>707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10</v>
      </c>
      <c r="F124" s="1">
        <v>123</v>
      </c>
      <c r="G124" s="37">
        <v>1769</v>
      </c>
      <c r="H124" s="37">
        <v>176.9</v>
      </c>
      <c r="I124" s="47">
        <v>39587</v>
      </c>
      <c r="J124" s="47">
        <v>40359</v>
      </c>
      <c r="K124" s="47">
        <v>40359</v>
      </c>
      <c r="L124" s="30">
        <v>595</v>
      </c>
      <c r="M124" s="30" t="s">
        <v>271</v>
      </c>
      <c r="N124" s="48">
        <v>772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41</v>
      </c>
      <c r="F125" s="1">
        <v>1017</v>
      </c>
      <c r="G125" s="37">
        <v>23044.47</v>
      </c>
      <c r="H125" s="37">
        <v>23044.47</v>
      </c>
      <c r="I125" s="47">
        <v>39422</v>
      </c>
      <c r="J125" s="47">
        <v>40359</v>
      </c>
      <c r="K125" s="47">
        <v>40359</v>
      </c>
      <c r="L125" s="30">
        <v>595</v>
      </c>
      <c r="M125" s="30" t="s">
        <v>53</v>
      </c>
      <c r="N125" s="48">
        <v>937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77</v>
      </c>
      <c r="F126" s="1">
        <v>1480.8</v>
      </c>
      <c r="G126" s="37">
        <v>25460.1</v>
      </c>
      <c r="H126" s="37">
        <v>2546.01</v>
      </c>
      <c r="I126" s="47">
        <v>39575</v>
      </c>
      <c r="J126" s="47">
        <v>40359</v>
      </c>
      <c r="K126" s="47">
        <v>40359</v>
      </c>
      <c r="L126" s="30">
        <v>595</v>
      </c>
      <c r="M126" s="30" t="s">
        <v>88</v>
      </c>
      <c r="N126" s="48">
        <v>784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34</v>
      </c>
      <c r="F127" s="1">
        <v>233.2</v>
      </c>
      <c r="G127" s="37">
        <v>6248.8</v>
      </c>
      <c r="H127" s="37">
        <v>624.88</v>
      </c>
      <c r="I127" s="47">
        <v>39605</v>
      </c>
      <c r="J127" s="47">
        <v>40359</v>
      </c>
      <c r="K127" s="47">
        <v>40359</v>
      </c>
      <c r="L127" s="30">
        <v>595</v>
      </c>
      <c r="M127" s="30" t="s">
        <v>82</v>
      </c>
      <c r="N127" s="48">
        <v>754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31</v>
      </c>
      <c r="F128" s="1">
        <v>351.6</v>
      </c>
      <c r="G128" s="37">
        <v>11850.15</v>
      </c>
      <c r="H128" s="37">
        <v>1185.02</v>
      </c>
      <c r="I128" s="47">
        <v>39583</v>
      </c>
      <c r="J128" s="47">
        <v>40359</v>
      </c>
      <c r="K128" s="47">
        <v>40359</v>
      </c>
      <c r="L128" s="30">
        <v>595</v>
      </c>
      <c r="M128" s="30" t="s">
        <v>280</v>
      </c>
      <c r="N128" s="48">
        <v>776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112</v>
      </c>
      <c r="F129" s="1">
        <v>1535.4</v>
      </c>
      <c r="G129" s="37">
        <v>21560.77</v>
      </c>
      <c r="H129" s="37">
        <v>2156.08</v>
      </c>
      <c r="I129" s="47">
        <v>39412</v>
      </c>
      <c r="J129" s="47">
        <v>40359</v>
      </c>
      <c r="K129" s="47">
        <v>40359</v>
      </c>
      <c r="L129" s="30">
        <v>595</v>
      </c>
      <c r="M129" s="30" t="s">
        <v>117</v>
      </c>
      <c r="N129" s="48">
        <v>947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71</v>
      </c>
      <c r="F130" s="1">
        <v>1707.01</v>
      </c>
      <c r="G130" s="37">
        <v>59608.51</v>
      </c>
      <c r="H130" s="37">
        <v>12517.79</v>
      </c>
      <c r="I130" s="47">
        <v>39420</v>
      </c>
      <c r="J130" s="47">
        <v>40359</v>
      </c>
      <c r="K130" s="47">
        <v>40359</v>
      </c>
      <c r="L130" s="30">
        <v>595</v>
      </c>
      <c r="M130" s="30" t="s">
        <v>285</v>
      </c>
      <c r="N130" s="48">
        <v>939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172</v>
      </c>
      <c r="F131" s="1">
        <v>1664.2</v>
      </c>
      <c r="G131" s="37">
        <v>57163.46</v>
      </c>
      <c r="H131" s="37">
        <v>5716.35</v>
      </c>
      <c r="I131" s="47">
        <v>39591</v>
      </c>
      <c r="J131" s="47">
        <v>40359</v>
      </c>
      <c r="K131" s="47">
        <v>40359</v>
      </c>
      <c r="L131" s="30">
        <v>595</v>
      </c>
      <c r="M131" s="30" t="s">
        <v>62</v>
      </c>
      <c r="N131" s="48">
        <v>768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74</v>
      </c>
      <c r="F132" s="1">
        <v>1658.8</v>
      </c>
      <c r="G132" s="37">
        <v>64828.35</v>
      </c>
      <c r="H132" s="37">
        <v>64828.35</v>
      </c>
      <c r="I132" s="47">
        <v>39573</v>
      </c>
      <c r="J132" s="47">
        <v>40359</v>
      </c>
      <c r="K132" s="47">
        <v>40359</v>
      </c>
      <c r="L132" s="30">
        <v>595</v>
      </c>
      <c r="M132" s="30" t="s">
        <v>205</v>
      </c>
      <c r="N132" s="48">
        <v>786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111</v>
      </c>
      <c r="F133" s="1">
        <v>808.4</v>
      </c>
      <c r="G133" s="37">
        <v>23658.6</v>
      </c>
      <c r="H133" s="37">
        <v>2365.88</v>
      </c>
      <c r="I133" s="47">
        <v>39605</v>
      </c>
      <c r="J133" s="47">
        <v>40359</v>
      </c>
      <c r="K133" s="47">
        <v>40359</v>
      </c>
      <c r="L133" s="30">
        <v>595</v>
      </c>
      <c r="M133" s="30" t="s">
        <v>82</v>
      </c>
      <c r="N133" s="48">
        <v>754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216</v>
      </c>
      <c r="F134" s="1">
        <v>2858.6</v>
      </c>
      <c r="G134" s="37">
        <v>188859.8</v>
      </c>
      <c r="H134" s="37">
        <v>18885.98</v>
      </c>
      <c r="I134" s="47">
        <v>39587</v>
      </c>
      <c r="J134" s="47">
        <v>40359</v>
      </c>
      <c r="K134" s="47">
        <v>40359</v>
      </c>
      <c r="L134" s="30">
        <v>595</v>
      </c>
      <c r="M134" s="30" t="s">
        <v>73</v>
      </c>
      <c r="N134" s="48">
        <v>772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21</v>
      </c>
      <c r="F135" s="1">
        <v>217.8</v>
      </c>
      <c r="G135" s="37">
        <v>6657.8</v>
      </c>
      <c r="H135" s="37">
        <v>665.78</v>
      </c>
      <c r="I135" s="47">
        <v>39595</v>
      </c>
      <c r="J135" s="47">
        <v>40359</v>
      </c>
      <c r="K135" s="47">
        <v>40359</v>
      </c>
      <c r="L135" s="30">
        <v>595</v>
      </c>
      <c r="M135" s="30" t="s">
        <v>156</v>
      </c>
      <c r="N135" s="48">
        <v>764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95</v>
      </c>
      <c r="F136" s="1">
        <v>1653</v>
      </c>
      <c r="G136" s="37">
        <v>25015.1</v>
      </c>
      <c r="H136" s="37">
        <v>2501.51</v>
      </c>
      <c r="I136" s="47">
        <v>39343</v>
      </c>
      <c r="J136" s="47">
        <v>40441</v>
      </c>
      <c r="K136" s="47">
        <v>40441</v>
      </c>
      <c r="L136" s="30">
        <v>677</v>
      </c>
      <c r="M136" s="30" t="s">
        <v>59</v>
      </c>
      <c r="N136" s="48">
        <v>1098</v>
      </c>
      <c r="O136" s="48"/>
      <c r="P136" s="48"/>
      <c r="Q136" s="48"/>
      <c r="R136" s="48"/>
    </row>
    <row r="137" spans="2:18" s="2" customFormat="1" ht="11.25">
      <c r="B137" s="66" t="s">
        <v>298</v>
      </c>
      <c r="C137" s="64" t="s">
        <v>51</v>
      </c>
      <c r="D137" s="2" t="s">
        <v>299</v>
      </c>
      <c r="E137" s="1">
        <v>254</v>
      </c>
      <c r="F137" s="1">
        <v>9425</v>
      </c>
      <c r="G137" s="37">
        <v>130938.85</v>
      </c>
      <c r="H137" s="37">
        <v>13093.89</v>
      </c>
      <c r="I137" s="47">
        <v>39734</v>
      </c>
      <c r="J137" s="47">
        <v>40451</v>
      </c>
      <c r="K137" s="47">
        <v>40451</v>
      </c>
      <c r="L137" s="30">
        <v>687</v>
      </c>
      <c r="M137" s="30" t="s">
        <v>85</v>
      </c>
      <c r="N137" s="48">
        <v>717</v>
      </c>
      <c r="O137" s="48"/>
      <c r="P137" s="48"/>
      <c r="Q137" s="48"/>
      <c r="R137" s="48"/>
    </row>
    <row r="138" spans="2:18" s="2" customFormat="1" ht="11.25">
      <c r="B138" s="66" t="s">
        <v>300</v>
      </c>
      <c r="C138" s="64" t="s">
        <v>51</v>
      </c>
      <c r="D138" s="2" t="s">
        <v>301</v>
      </c>
      <c r="E138" s="1">
        <v>40</v>
      </c>
      <c r="F138" s="1">
        <v>830.3</v>
      </c>
      <c r="G138" s="37">
        <v>17436.22</v>
      </c>
      <c r="H138" s="37">
        <v>1743.62</v>
      </c>
      <c r="I138" s="47">
        <v>39596</v>
      </c>
      <c r="J138" s="47">
        <v>40451</v>
      </c>
      <c r="K138" s="47">
        <v>40451</v>
      </c>
      <c r="L138" s="30">
        <v>687</v>
      </c>
      <c r="M138" s="30" t="s">
        <v>117</v>
      </c>
      <c r="N138" s="48">
        <v>855</v>
      </c>
      <c r="O138" s="48"/>
      <c r="P138" s="48"/>
      <c r="Q138" s="48"/>
      <c r="R138" s="48"/>
    </row>
    <row r="139" spans="2:18" s="2" customFormat="1" ht="11.25">
      <c r="B139" s="66" t="s">
        <v>302</v>
      </c>
      <c r="C139" s="64" t="s">
        <v>51</v>
      </c>
      <c r="D139" s="2" t="s">
        <v>303</v>
      </c>
      <c r="E139" s="1">
        <v>49</v>
      </c>
      <c r="F139" s="1">
        <v>432.04</v>
      </c>
      <c r="G139" s="37">
        <v>4414.05</v>
      </c>
      <c r="H139" s="37">
        <v>441.41</v>
      </c>
      <c r="I139" s="47">
        <v>39555</v>
      </c>
      <c r="J139" s="47">
        <v>40451</v>
      </c>
      <c r="K139" s="47">
        <v>40451</v>
      </c>
      <c r="L139" s="30">
        <v>687</v>
      </c>
      <c r="M139" s="30" t="s">
        <v>266</v>
      </c>
      <c r="N139" s="48">
        <v>896</v>
      </c>
      <c r="O139" s="48"/>
      <c r="P139" s="48"/>
      <c r="Q139" s="48"/>
      <c r="R139" s="48"/>
    </row>
    <row r="140" spans="2:18" s="2" customFormat="1" ht="11.25">
      <c r="B140" s="66" t="s">
        <v>304</v>
      </c>
      <c r="C140" s="64" t="s">
        <v>51</v>
      </c>
      <c r="D140" s="2" t="s">
        <v>305</v>
      </c>
      <c r="E140" s="1">
        <v>37</v>
      </c>
      <c r="F140" s="1">
        <v>480.27</v>
      </c>
      <c r="G140" s="37">
        <v>5658.02</v>
      </c>
      <c r="H140" s="37">
        <v>565.8</v>
      </c>
      <c r="I140" s="47">
        <v>39555</v>
      </c>
      <c r="J140" s="47">
        <v>40451</v>
      </c>
      <c r="K140" s="47">
        <v>40451</v>
      </c>
      <c r="L140" s="30">
        <v>687</v>
      </c>
      <c r="M140" s="30" t="s">
        <v>266</v>
      </c>
      <c r="N140" s="48">
        <v>896</v>
      </c>
      <c r="O140" s="48"/>
      <c r="P140" s="48"/>
      <c r="Q140" s="48"/>
      <c r="R140" s="48"/>
    </row>
    <row r="141" spans="2:18" s="2" customFormat="1" ht="11.25">
      <c r="B141" s="66" t="s">
        <v>306</v>
      </c>
      <c r="C141" s="64" t="s">
        <v>51</v>
      </c>
      <c r="D141" s="2" t="s">
        <v>307</v>
      </c>
      <c r="E141" s="1">
        <v>117</v>
      </c>
      <c r="F141" s="1">
        <v>974.2</v>
      </c>
      <c r="G141" s="37">
        <v>52686.45</v>
      </c>
      <c r="H141" s="37">
        <v>44783.65</v>
      </c>
      <c r="I141" s="47">
        <v>39311</v>
      </c>
      <c r="J141" s="47">
        <v>40451</v>
      </c>
      <c r="K141" s="47">
        <v>40451</v>
      </c>
      <c r="L141" s="30">
        <v>687</v>
      </c>
      <c r="M141" s="30" t="s">
        <v>308</v>
      </c>
      <c r="N141" s="48">
        <v>1140</v>
      </c>
      <c r="O141" s="48"/>
      <c r="P141" s="48"/>
      <c r="Q141" s="48"/>
      <c r="R141" s="48"/>
    </row>
    <row r="142" spans="2:18" s="2" customFormat="1" ht="11.25">
      <c r="B142" s="66" t="s">
        <v>309</v>
      </c>
      <c r="C142" s="64" t="s">
        <v>51</v>
      </c>
      <c r="D142" s="2" t="s">
        <v>310</v>
      </c>
      <c r="E142" s="1">
        <v>104</v>
      </c>
      <c r="F142" s="1">
        <v>1794.82</v>
      </c>
      <c r="G142" s="37">
        <v>63468.39</v>
      </c>
      <c r="H142" s="37">
        <v>63468.39</v>
      </c>
      <c r="I142" s="47">
        <v>39667</v>
      </c>
      <c r="J142" s="47">
        <v>40451</v>
      </c>
      <c r="K142" s="47">
        <v>40451</v>
      </c>
      <c r="L142" s="30">
        <v>687</v>
      </c>
      <c r="M142" s="30" t="s">
        <v>56</v>
      </c>
      <c r="N142" s="48">
        <v>784</v>
      </c>
      <c r="O142" s="48"/>
      <c r="P142" s="48"/>
      <c r="Q142" s="48"/>
      <c r="R142" s="48"/>
    </row>
    <row r="143" spans="2:18" s="2" customFormat="1" ht="11.25">
      <c r="B143" s="66" t="s">
        <v>311</v>
      </c>
      <c r="C143" s="64" t="s">
        <v>51</v>
      </c>
      <c r="D143" s="2" t="s">
        <v>312</v>
      </c>
      <c r="E143" s="1">
        <v>83</v>
      </c>
      <c r="F143" s="1">
        <v>3029.8</v>
      </c>
      <c r="G143" s="37">
        <v>43908.55</v>
      </c>
      <c r="H143" s="37">
        <v>22832.45</v>
      </c>
      <c r="I143" s="47">
        <v>39734</v>
      </c>
      <c r="J143" s="47">
        <v>40451</v>
      </c>
      <c r="K143" s="47">
        <v>40451</v>
      </c>
      <c r="L143" s="30">
        <v>687</v>
      </c>
      <c r="M143" s="30" t="s">
        <v>85</v>
      </c>
      <c r="N143" s="48">
        <v>717</v>
      </c>
      <c r="O143" s="48"/>
      <c r="P143" s="48"/>
      <c r="Q143" s="48"/>
      <c r="R143" s="48"/>
    </row>
    <row r="144" spans="2:18" s="2" customFormat="1" ht="11.25">
      <c r="B144" s="66" t="s">
        <v>313</v>
      </c>
      <c r="C144" s="64" t="s">
        <v>51</v>
      </c>
      <c r="D144" s="2" t="s">
        <v>314</v>
      </c>
      <c r="E144" s="1">
        <v>96</v>
      </c>
      <c r="F144" s="1">
        <v>3190.2</v>
      </c>
      <c r="G144" s="37">
        <v>135786.92</v>
      </c>
      <c r="H144" s="37">
        <v>13578.69</v>
      </c>
      <c r="I144" s="47">
        <v>39679</v>
      </c>
      <c r="J144" s="47">
        <v>40451</v>
      </c>
      <c r="K144" s="47">
        <v>40451</v>
      </c>
      <c r="L144" s="30">
        <v>687</v>
      </c>
      <c r="M144" s="30" t="s">
        <v>280</v>
      </c>
      <c r="N144" s="48">
        <v>772</v>
      </c>
      <c r="O144" s="48"/>
      <c r="P144" s="48"/>
      <c r="Q144" s="48"/>
      <c r="R144" s="48"/>
    </row>
    <row r="145" spans="2:18" s="2" customFormat="1" ht="11.25">
      <c r="B145" s="66" t="s">
        <v>315</v>
      </c>
      <c r="C145" s="64" t="s">
        <v>51</v>
      </c>
      <c r="D145" s="2" t="s">
        <v>316</v>
      </c>
      <c r="E145" s="1">
        <v>45</v>
      </c>
      <c r="F145" s="1">
        <v>1558.82</v>
      </c>
      <c r="G145" s="37">
        <v>55223.66</v>
      </c>
      <c r="H145" s="37">
        <v>40865.52</v>
      </c>
      <c r="I145" s="47">
        <v>39351</v>
      </c>
      <c r="J145" s="47">
        <v>40451</v>
      </c>
      <c r="K145" s="47">
        <v>40451</v>
      </c>
      <c r="L145" s="30">
        <v>687</v>
      </c>
      <c r="M145" s="30" t="s">
        <v>317</v>
      </c>
      <c r="N145" s="48">
        <v>1100</v>
      </c>
      <c r="O145" s="48"/>
      <c r="P145" s="48"/>
      <c r="Q145" s="48"/>
      <c r="R145" s="48"/>
    </row>
    <row r="146" spans="2:18" s="2" customFormat="1" ht="11.25">
      <c r="B146" s="66" t="s">
        <v>318</v>
      </c>
      <c r="C146" s="64" t="s">
        <v>51</v>
      </c>
      <c r="D146" s="2" t="s">
        <v>319</v>
      </c>
      <c r="E146" s="1">
        <v>62</v>
      </c>
      <c r="F146" s="1">
        <v>1378.6</v>
      </c>
      <c r="G146" s="37">
        <v>30563.07</v>
      </c>
      <c r="H146" s="37">
        <v>3056.31</v>
      </c>
      <c r="I146" s="47">
        <v>39757</v>
      </c>
      <c r="J146" s="47">
        <v>40543</v>
      </c>
      <c r="K146" s="47">
        <v>40543</v>
      </c>
      <c r="L146" s="30">
        <v>779</v>
      </c>
      <c r="M146" s="30" t="s">
        <v>280</v>
      </c>
      <c r="N146" s="48">
        <v>786</v>
      </c>
      <c r="O146" s="48"/>
      <c r="P146" s="48"/>
      <c r="Q146" s="48"/>
      <c r="R146" s="48"/>
    </row>
    <row r="147" spans="2:18" s="2" customFormat="1" ht="11.25">
      <c r="B147" s="66" t="s">
        <v>320</v>
      </c>
      <c r="C147" s="64" t="s">
        <v>51</v>
      </c>
      <c r="D147" s="2" t="s">
        <v>321</v>
      </c>
      <c r="E147" s="1">
        <v>113</v>
      </c>
      <c r="F147" s="1">
        <v>2239</v>
      </c>
      <c r="G147" s="37">
        <v>58274.89</v>
      </c>
      <c r="H147" s="37">
        <v>5827.49</v>
      </c>
      <c r="I147" s="47">
        <v>39757</v>
      </c>
      <c r="J147" s="47">
        <v>40543</v>
      </c>
      <c r="K147" s="47">
        <v>40543</v>
      </c>
      <c r="L147" s="30">
        <v>779</v>
      </c>
      <c r="M147" s="30" t="s">
        <v>322</v>
      </c>
      <c r="N147" s="48">
        <v>786</v>
      </c>
      <c r="O147" s="48"/>
      <c r="P147" s="48"/>
      <c r="Q147" s="48"/>
      <c r="R147" s="48"/>
    </row>
    <row r="148" spans="2:18" s="2" customFormat="1" ht="11.25">
      <c r="B148" s="66" t="s">
        <v>323</v>
      </c>
      <c r="C148" s="64" t="s">
        <v>51</v>
      </c>
      <c r="D148" s="2" t="s">
        <v>324</v>
      </c>
      <c r="E148" s="1">
        <v>36</v>
      </c>
      <c r="F148" s="1">
        <v>741.2</v>
      </c>
      <c r="G148" s="37">
        <v>55855.73</v>
      </c>
      <c r="H148" s="37">
        <v>5585.57</v>
      </c>
      <c r="I148" s="47">
        <v>39745</v>
      </c>
      <c r="J148" s="47">
        <v>40543</v>
      </c>
      <c r="K148" s="47">
        <v>40543</v>
      </c>
      <c r="L148" s="30">
        <v>779</v>
      </c>
      <c r="M148" s="30" t="s">
        <v>325</v>
      </c>
      <c r="N148" s="48">
        <v>798</v>
      </c>
      <c r="O148" s="48"/>
      <c r="P148" s="48"/>
      <c r="Q148" s="48"/>
      <c r="R148" s="48"/>
    </row>
    <row r="149" spans="2:18" s="2" customFormat="1" ht="11.25">
      <c r="B149" s="66" t="s">
        <v>326</v>
      </c>
      <c r="C149" s="64" t="s">
        <v>51</v>
      </c>
      <c r="D149" s="2" t="s">
        <v>327</v>
      </c>
      <c r="E149" s="1">
        <v>133</v>
      </c>
      <c r="F149" s="1">
        <v>1861</v>
      </c>
      <c r="G149" s="37">
        <v>67989</v>
      </c>
      <c r="H149" s="37">
        <v>6798.9</v>
      </c>
      <c r="I149" s="47">
        <v>39546</v>
      </c>
      <c r="J149" s="47">
        <v>40633</v>
      </c>
      <c r="K149" s="47">
        <v>40633</v>
      </c>
      <c r="L149" s="30">
        <v>869</v>
      </c>
      <c r="M149" s="30" t="s">
        <v>82</v>
      </c>
      <c r="N149" s="48">
        <v>1087</v>
      </c>
      <c r="O149" s="48"/>
      <c r="P149" s="48"/>
      <c r="Q149" s="48"/>
      <c r="R149" s="48"/>
    </row>
    <row r="150" spans="2:18" s="2" customFormat="1" ht="11.25">
      <c r="B150" s="66" t="s">
        <v>328</v>
      </c>
      <c r="C150" s="64" t="s">
        <v>51</v>
      </c>
      <c r="D150" s="2" t="s">
        <v>329</v>
      </c>
      <c r="E150" s="1">
        <v>136</v>
      </c>
      <c r="F150" s="1">
        <v>1308.43</v>
      </c>
      <c r="G150" s="37">
        <v>21334.66</v>
      </c>
      <c r="H150" s="37">
        <v>2133.47</v>
      </c>
      <c r="I150" s="47">
        <v>39559</v>
      </c>
      <c r="J150" s="47">
        <v>40633</v>
      </c>
      <c r="K150" s="47">
        <v>40633</v>
      </c>
      <c r="L150" s="30">
        <v>869</v>
      </c>
      <c r="M150" s="30" t="s">
        <v>330</v>
      </c>
      <c r="N150" s="48">
        <v>1074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12</v>
      </c>
      <c r="F151" s="1">
        <v>341.16</v>
      </c>
      <c r="G151" s="37">
        <v>2123.8</v>
      </c>
      <c r="H151" s="37">
        <v>2123.79</v>
      </c>
      <c r="I151" s="47">
        <v>39561</v>
      </c>
      <c r="J151" s="47">
        <v>40724</v>
      </c>
      <c r="K151" s="47">
        <v>40724</v>
      </c>
      <c r="L151" s="30">
        <v>960</v>
      </c>
      <c r="M151" s="30" t="s">
        <v>105</v>
      </c>
      <c r="N151" s="48">
        <v>1163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76</v>
      </c>
      <c r="F152" s="1">
        <v>1226.8</v>
      </c>
      <c r="G152" s="37">
        <v>27876.05</v>
      </c>
      <c r="H152" s="37">
        <v>2787.61</v>
      </c>
      <c r="I152" s="47">
        <v>39666</v>
      </c>
      <c r="J152" s="47">
        <v>40816</v>
      </c>
      <c r="K152" s="47">
        <v>40816</v>
      </c>
      <c r="L152" s="30">
        <v>1052</v>
      </c>
      <c r="M152" s="30" t="s">
        <v>62</v>
      </c>
      <c r="N152" s="48">
        <v>1150</v>
      </c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2008-11-19T20:57:07Z</dcterms:modified>
  <cp:category/>
  <cp:version/>
  <cp:contentType/>
  <cp:contentStatus/>
</cp:coreProperties>
</file>