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<sst xmlns="http://schemas.openxmlformats.org/spreadsheetml/2006/main" count="636" uniqueCount="368">
  <si>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</si>
  <si>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</si>
  <si>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</si>
  <si>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</si>
  <si>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</si>
  <si>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</si>
  <si>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</si>
  <si>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</si>
  <si>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</si>
  <si>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</si>
  <si>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</si>
  <si>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</si>
  <si>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</si>
  <si>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</si>
  <si>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</si>
  <si>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</si>
  <si>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</si>
  <si>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</si>
  <si>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</si>
  <si>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</si>
  <si>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</si>
  <si>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</si>
  <si>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</si>
  <si>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</si>
  <si>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</si>
  <si>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</si>
  <si>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</si>
  <si>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</si>
  <si>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</si>
  <si>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</si>
  <si>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</si>
  <si>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</si>
  <si>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</si>
  <si>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</si>
  <si>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</si>
  <si>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</si>
  <si>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</si>
  <si>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</si>
  <si>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</si>
  <si>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</si>
  <si>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</si>
  <si>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</si>
  <si>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</si>
  <si>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</si>
  <si>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</si>
  <si>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</si>
  <si>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</si>
  <si>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</si>
  <si>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</si>
  <si>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</si>
  <si>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630480901</t>
  </si>
  <si>
    <t>1</t>
  </si>
  <si>
    <t>WHITLOCK ASPEN</t>
  </si>
  <si>
    <t>PACKAGING CORP OF AMERICA</t>
  </si>
  <si>
    <t>630620901</t>
  </si>
  <si>
    <t>JACK TRAILS</t>
  </si>
  <si>
    <t>LUTKE FOREST PRODUCTS, INC.</t>
  </si>
  <si>
    <t>630740901</t>
  </si>
  <si>
    <t>23 HDWDS</t>
  </si>
  <si>
    <t>HALLETT FOREST PRODUCTS</t>
  </si>
  <si>
    <t>630270801</t>
  </si>
  <si>
    <t>LITTLE BEAR MIX</t>
  </si>
  <si>
    <t>GENTZ FOREST PRODUCTS</t>
  </si>
  <si>
    <t>630321101</t>
  </si>
  <si>
    <t>SALVAGE 107</t>
  </si>
  <si>
    <t>C.M. FOREST PRODUCTS, INC.</t>
  </si>
  <si>
    <t>630520901</t>
  </si>
  <si>
    <t>CHERRY GROVE RED PINE</t>
  </si>
  <si>
    <t>BISBALLE FOREST PRODUCTS</t>
  </si>
  <si>
    <t>630130901</t>
  </si>
  <si>
    <t>COMPARTMENT 100 OAK</t>
  </si>
  <si>
    <t>SHAWN MUMA</t>
  </si>
  <si>
    <t>630321001</t>
  </si>
  <si>
    <t>INDIAN CROSSING OAK</t>
  </si>
  <si>
    <t>VANDUINEN</t>
  </si>
  <si>
    <t>630341001</t>
  </si>
  <si>
    <t>HOWLING HOUND PINE</t>
  </si>
  <si>
    <t>PROCTOR LOGGING</t>
  </si>
  <si>
    <t>630361001</t>
  </si>
  <si>
    <t>OCTOPUS OAK</t>
  </si>
  <si>
    <t>630450901</t>
  </si>
  <si>
    <t>2</t>
  </si>
  <si>
    <t>TIGER LILY PINE</t>
  </si>
  <si>
    <t>630561001</t>
  </si>
  <si>
    <t>SHADE GAP HARDWOOD</t>
  </si>
  <si>
    <t>SILVER LEAF SAWMILL</t>
  </si>
  <si>
    <t>630130801</t>
  </si>
  <si>
    <t>BLUE VALLEY HARDWOODS</t>
  </si>
  <si>
    <t>LOW'S FOREST PRODUCTS</t>
  </si>
  <si>
    <t>630140801</t>
  </si>
  <si>
    <t>N NELSON HARDWOODS</t>
  </si>
  <si>
    <t>630150801</t>
  </si>
  <si>
    <t>10 1/2 HARDWOODS</t>
  </si>
  <si>
    <t>630151001</t>
  </si>
  <si>
    <t>C36 RED PINE &amp; OAK</t>
  </si>
  <si>
    <t>THE TREE DOC, INC.</t>
  </si>
  <si>
    <t>630170801</t>
  </si>
  <si>
    <t>SOUTH 63 HARDWOODS</t>
  </si>
  <si>
    <t>630250901</t>
  </si>
  <si>
    <t>C23 OAK &amp; PINE</t>
  </si>
  <si>
    <t>DOYLE FOREST PRODUCTS</t>
  </si>
  <si>
    <t>630251001</t>
  </si>
  <si>
    <t>VALLEY FORGE PINE</t>
  </si>
  <si>
    <t>630270901</t>
  </si>
  <si>
    <t>COMPARTMENT 86 OAK</t>
  </si>
  <si>
    <t>630271001</t>
  </si>
  <si>
    <t>ORTWEIN PINE</t>
  </si>
  <si>
    <t>630281001</t>
  </si>
  <si>
    <t>PARTRIDGE PUPS ASPEN</t>
  </si>
  <si>
    <t>630291001</t>
  </si>
  <si>
    <t>MENZIE MIX</t>
  </si>
  <si>
    <t>SHAWN MUMA LOGGING</t>
  </si>
  <si>
    <t>630360901</t>
  </si>
  <si>
    <t>JUNKYARD OAK</t>
  </si>
  <si>
    <t>DANKERT WOOD PRODUCTS</t>
  </si>
  <si>
    <t>630400901</t>
  </si>
  <si>
    <t>RECREATION RED</t>
  </si>
  <si>
    <t>630421001</t>
  </si>
  <si>
    <t>HOPKINS TRAIL PINE</t>
  </si>
  <si>
    <t>630451001</t>
  </si>
  <si>
    <t>NARROW GAUGE ASPEN</t>
  </si>
  <si>
    <t>630460901</t>
  </si>
  <si>
    <t>127 OAK</t>
  </si>
  <si>
    <t>630461001</t>
  </si>
  <si>
    <t>HIDDEN STRIP PINE</t>
  </si>
  <si>
    <t>630481001</t>
  </si>
  <si>
    <t>CABIN COMBO</t>
  </si>
  <si>
    <t>AJD FOR/PRO</t>
  </si>
  <si>
    <t>630490901</t>
  </si>
  <si>
    <t>LONGBEARD PINE</t>
  </si>
  <si>
    <t>630491001</t>
  </si>
  <si>
    <t>MARION MIX</t>
  </si>
  <si>
    <t>630540901</t>
  </si>
  <si>
    <t>GRAND WEX HDWDS</t>
  </si>
  <si>
    <t>DYERS SAWMILL</t>
  </si>
  <si>
    <t>630560901</t>
  </si>
  <si>
    <t>TICK CENTRAL</t>
  </si>
  <si>
    <t>630590901</t>
  </si>
  <si>
    <t>JACK DOGLEG</t>
  </si>
  <si>
    <t>WILL ZOSCSAK</t>
  </si>
  <si>
    <t>630650901</t>
  </si>
  <si>
    <t>PREBURN 22</t>
  </si>
  <si>
    <t>630700901</t>
  </si>
  <si>
    <t>PILEATED PARADISE</t>
  </si>
  <si>
    <t>630710901</t>
  </si>
  <si>
    <t>PATCHY OAK</t>
  </si>
  <si>
    <t>630760901</t>
  </si>
  <si>
    <t>SNAKESKIN MIX</t>
  </si>
  <si>
    <t>630081001</t>
  </si>
  <si>
    <t>ISLAND HOPPER</t>
  </si>
  <si>
    <t>630101101</t>
  </si>
  <si>
    <t>T RED</t>
  </si>
  <si>
    <t>630131001</t>
  </si>
  <si>
    <t>120 OAK</t>
  </si>
  <si>
    <t>630161101</t>
  </si>
  <si>
    <t>OIL WELL ASPEN</t>
  </si>
  <si>
    <t>ROBERT OUTMAN</t>
  </si>
  <si>
    <t>630171101</t>
  </si>
  <si>
    <t>OIL DRILLERS MIX</t>
  </si>
  <si>
    <t>630200901</t>
  </si>
  <si>
    <t>134 SE MIX</t>
  </si>
  <si>
    <t>630261001</t>
  </si>
  <si>
    <t>JACK PACK</t>
  </si>
  <si>
    <t>630350801</t>
  </si>
  <si>
    <t>NORTH V SOUTH</t>
  </si>
  <si>
    <t>630391001</t>
  </si>
  <si>
    <t>DOLPH PINES</t>
  </si>
  <si>
    <t>630411001</t>
  </si>
  <si>
    <t>GOLDEN PINE</t>
  </si>
  <si>
    <t>630420901</t>
  </si>
  <si>
    <t>HIDDEN HARDWOODS</t>
  </si>
  <si>
    <t>630510901</t>
  </si>
  <si>
    <t>GO GREEN ASPEN</t>
  </si>
  <si>
    <t>630570901</t>
  </si>
  <si>
    <t>KEVINS COMPASS</t>
  </si>
  <si>
    <t>BURNS LOGGING</t>
  </si>
  <si>
    <t>630111302</t>
  </si>
  <si>
    <t>BRIDSON ASH SALVAGE</t>
  </si>
  <si>
    <t>SHADETREE LOGGING LLC</t>
  </si>
  <si>
    <t>630181001</t>
  </si>
  <si>
    <t>ENGLE RD. MIX</t>
  </si>
  <si>
    <t>630471001</t>
  </si>
  <si>
    <t>BUCKLEY BIG DOG</t>
  </si>
  <si>
    <t>630601101</t>
  </si>
  <si>
    <t>WHITE PINE OAK MIX</t>
  </si>
  <si>
    <t>630051101</t>
  </si>
  <si>
    <t>STRIPED PINE</t>
  </si>
  <si>
    <t>630071001</t>
  </si>
  <si>
    <t>M-37 PINE</t>
  </si>
  <si>
    <t>BIEWER FOREST MANAGEMENT LLC</t>
  </si>
  <si>
    <t>630091101</t>
  </si>
  <si>
    <t>BUCK STOP ASPEN</t>
  </si>
  <si>
    <t>CHRIS PARK</t>
  </si>
  <si>
    <t>630241101</t>
  </si>
  <si>
    <t>WILLOW RUN JACK</t>
  </si>
  <si>
    <t>MID MICHIGAN LOGGING</t>
  </si>
  <si>
    <t>630321201</t>
  </si>
  <si>
    <t>SLEEPY BEAR ASPEN</t>
  </si>
  <si>
    <t>630381001</t>
  </si>
  <si>
    <t>DEER FLY ASPEN</t>
  </si>
  <si>
    <t>630401201</t>
  </si>
  <si>
    <t>SURVEY HARDWOOD/ASPEN</t>
  </si>
  <si>
    <t>630431101</t>
  </si>
  <si>
    <t>OAKUS JACKUS</t>
  </si>
  <si>
    <t>ROTHIG FOREST PRODUCTS, INC.</t>
  </si>
  <si>
    <t>630521001</t>
  </si>
  <si>
    <t>OAK 101</t>
  </si>
  <si>
    <t>630571001</t>
  </si>
  <si>
    <t>PINE BRANCH</t>
  </si>
  <si>
    <t>DAN BUNDY LOGGING</t>
  </si>
  <si>
    <t>630141001</t>
  </si>
  <si>
    <t>118 OAK/ASPEN</t>
  </si>
  <si>
    <t>630141101</t>
  </si>
  <si>
    <t>ASPEN JUNCTION</t>
  </si>
  <si>
    <t>630221101</t>
  </si>
  <si>
    <t>UGLY COYOTE PINE</t>
  </si>
  <si>
    <t>HYDROLAKE, INC</t>
  </si>
  <si>
    <t>630291101</t>
  </si>
  <si>
    <t>PUMP HOUSE OAK</t>
  </si>
  <si>
    <t>630351101</t>
  </si>
  <si>
    <t>MIX CON 66</t>
  </si>
  <si>
    <t>630391101</t>
  </si>
  <si>
    <t>OVER THE BRIDGE MIX</t>
  </si>
  <si>
    <t>630401101</t>
  </si>
  <si>
    <t>PATCHWORK ASPEN</t>
  </si>
  <si>
    <t>630551101</t>
  </si>
  <si>
    <t>C110 RACERJACK</t>
  </si>
  <si>
    <t>630081101</t>
  </si>
  <si>
    <t>TAILFIN JACK</t>
  </si>
  <si>
    <t>630211101</t>
  </si>
  <si>
    <t>EVART HARDWOODS</t>
  </si>
  <si>
    <t>630331101</t>
  </si>
  <si>
    <t>MOTIVATIONAL SANTA OAK</t>
  </si>
  <si>
    <t>MALBURG FOREST PRODUCTS INC</t>
  </si>
  <si>
    <t>630401001</t>
  </si>
  <si>
    <t>GOPHER RUN</t>
  </si>
  <si>
    <t>630471101</t>
  </si>
  <si>
    <t>GROUSE KABOB JACK</t>
  </si>
  <si>
    <t>630531101</t>
  </si>
  <si>
    <t>LITTLE OTTER MIX</t>
  </si>
  <si>
    <t>630561101</t>
  </si>
  <si>
    <t>WANDERING EYE RED</t>
  </si>
  <si>
    <t>630571101</t>
  </si>
  <si>
    <t>JUNGLE JACK</t>
  </si>
  <si>
    <t>630581101</t>
  </si>
  <si>
    <t>JIMMYS BURNING ASPEN</t>
  </si>
  <si>
    <t>WILLIAM MAEDER</t>
  </si>
  <si>
    <t>630681101</t>
  </si>
  <si>
    <t>PARANORMAL PINE</t>
  </si>
  <si>
    <t>639111201</t>
  </si>
  <si>
    <t>SHAKEN NOT STIRRED ASPEN</t>
  </si>
  <si>
    <t>630021101</t>
  </si>
  <si>
    <t>131 TRAIL PINES</t>
  </si>
  <si>
    <t>630041101</t>
  </si>
  <si>
    <t>123 HARDWOODS</t>
  </si>
  <si>
    <t>630151101</t>
  </si>
  <si>
    <t>C7 RED PINE</t>
  </si>
  <si>
    <t>630201101</t>
  </si>
  <si>
    <t>DOWN THE PATH PINE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</si>
  <si>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</si>
  <si>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</si>
  <si>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</si>
  <si>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</si>
  <si>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</si>
  <si>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</si>
  <si>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</si>
  <si>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</si>
  <si>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630301001</t>
  </si>
  <si>
    <t>COON DOOM</t>
  </si>
  <si>
    <t>630371101</t>
  </si>
  <si>
    <t>CLUSTER ASPEN 110</t>
  </si>
  <si>
    <t>630441101</t>
  </si>
  <si>
    <t>GRASS LAKE MIX</t>
  </si>
  <si>
    <t>630461101</t>
  </si>
  <si>
    <t>SCATTERED BIG PINE</t>
  </si>
  <si>
    <t>630501101</t>
  </si>
  <si>
    <t>FLAT TURTLE PINE</t>
  </si>
  <si>
    <t>630511101</t>
  </si>
  <si>
    <t>TUCKED SHIRT JACK</t>
  </si>
  <si>
    <t>POTLATCH LAND &amp; LUMBER, LLC</t>
  </si>
  <si>
    <t>630521101</t>
  </si>
  <si>
    <t>RED JACK GREEN ATTACK</t>
  </si>
  <si>
    <t>630531001</t>
  </si>
  <si>
    <t>BIG ROCK OAK</t>
  </si>
  <si>
    <t>TD JOHNSON ENTERPRISES LLC</t>
  </si>
  <si>
    <t>630611101</t>
  </si>
  <si>
    <t>BILLY GOAT OAK</t>
  </si>
  <si>
    <t>630631101</t>
  </si>
  <si>
    <t>RUN THROUGH THE JUNGLE ASPEN</t>
  </si>
  <si>
    <t>630641101</t>
  </si>
  <si>
    <t>NEW HOLLAND ASPEN</t>
  </si>
  <si>
    <t>JASON HELSEL</t>
  </si>
  <si>
    <t>630661101</t>
  </si>
  <si>
    <t>OLD GRADE ASPEN</t>
  </si>
  <si>
    <t>630041201</t>
  </si>
  <si>
    <t>4-SPOT ASPEN</t>
  </si>
  <si>
    <t>630051201</t>
  </si>
  <si>
    <t>SOUTHWEST 14</t>
  </si>
  <si>
    <t>630061201</t>
  </si>
  <si>
    <t>JACK ON JACK</t>
  </si>
  <si>
    <t>630071201</t>
  </si>
  <si>
    <t>DUPLEX ASPEN</t>
  </si>
  <si>
    <t>630081201</t>
  </si>
  <si>
    <t>ANYWAY RED PINE</t>
  </si>
  <si>
    <t>630091201</t>
  </si>
  <si>
    <t>WAYBACK MIX</t>
  </si>
  <si>
    <t>630101201</t>
  </si>
  <si>
    <t>RICKY BOBBY ASPEN</t>
  </si>
  <si>
    <t>630121201</t>
  </si>
  <si>
    <t>JJ RED PINE</t>
  </si>
  <si>
    <t>630181101</t>
  </si>
  <si>
    <t>ELAN ASPEN/PINE</t>
  </si>
  <si>
    <t>630221201</t>
  </si>
  <si>
    <t>SHAGBARK OAK</t>
  </si>
  <si>
    <t>630240901</t>
  </si>
  <si>
    <t>BROWSELINE ASPEN</t>
  </si>
  <si>
    <t>630271101</t>
  </si>
  <si>
    <t>TOWER RED</t>
  </si>
  <si>
    <t>630301101</t>
  </si>
  <si>
    <t>EASTSIDE ASPEN</t>
  </si>
  <si>
    <t>630311101</t>
  </si>
  <si>
    <t>NEW START PINE</t>
  </si>
  <si>
    <t>630381101</t>
  </si>
  <si>
    <t>PARTY SPOT OAK</t>
  </si>
  <si>
    <t>630481101</t>
  </si>
  <si>
    <t>1/64TH JACK REBORN</t>
  </si>
  <si>
    <t>630491101</t>
  </si>
  <si>
    <t>AGENT 009</t>
  </si>
  <si>
    <t>630671101</t>
  </si>
  <si>
    <t>TREE MONKEY OAK</t>
  </si>
  <si>
    <t>630691101</t>
  </si>
  <si>
    <t>C 25 OAK PUZZLE</t>
  </si>
  <si>
    <t>630701101</t>
  </si>
  <si>
    <t>GROUSE ON A LOG</t>
  </si>
  <si>
    <t>BUNDY LOGGING, INC.</t>
  </si>
  <si>
    <t>630011201</t>
  </si>
  <si>
    <t>TEMP BRIDGE SPECIAL</t>
  </si>
  <si>
    <t>630021201</t>
  </si>
  <si>
    <t>LAZY BOY MIX</t>
  </si>
  <si>
    <t>WHEELER'S WOLF LAKE SAWMILL</t>
  </si>
  <si>
    <t>630131201</t>
  </si>
  <si>
    <t>EXCITEBIKE ASPEN</t>
  </si>
  <si>
    <t>630141201</t>
  </si>
  <si>
    <t>JACKASPEN 33</t>
  </si>
  <si>
    <t>630151201</t>
  </si>
  <si>
    <t>3 SPOT PINE</t>
  </si>
  <si>
    <t>630191201</t>
  </si>
  <si>
    <t>MUSKY ASPEN</t>
  </si>
  <si>
    <t>630241201</t>
  </si>
  <si>
    <t>HALFWAY BACK</t>
  </si>
  <si>
    <t>630260901</t>
  </si>
  <si>
    <t>C31 OAK</t>
  </si>
  <si>
    <t>630361101</t>
  </si>
  <si>
    <t>WINTER ONLY MIX</t>
  </si>
  <si>
    <t>630411101</t>
  </si>
  <si>
    <t>SPRUCE GOOSE MIX</t>
  </si>
  <si>
    <t>630421101</t>
  </si>
  <si>
    <t>RED JACKS</t>
  </si>
  <si>
    <t>630090901</t>
  </si>
  <si>
    <t>C23 MIX</t>
  </si>
  <si>
    <t>MILLER LOGGING</t>
  </si>
  <si>
    <t>630191101</t>
  </si>
  <si>
    <t>C21 OAK AND ASPEN</t>
  </si>
  <si>
    <t>630011101</t>
  </si>
  <si>
    <t>PORTER RANCH PINE</t>
  </si>
  <si>
    <t>630451101</t>
  </si>
  <si>
    <t>HAUL ROAD ASPEN</t>
  </si>
  <si>
    <t xml:space="preserve">                                  as of January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</si>
</sst>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367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134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140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140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12053.9</v>
      </c>
      <c r="L17" s="30"/>
    </row>
    <row r="18" spans="4:12" ht="12.75">
      <c r="D18" s="12" t="s">
        <v>37</v>
      </c>
      <c r="G18" s="21">
        <f>DSUM(DATABASE,5,U15:U16)</f>
        <v>201689.0000000001</v>
      </c>
      <c r="L18" s="30"/>
    </row>
    <row r="19" spans="4:12" ht="12.75">
      <c r="D19" s="12" t="s">
        <v>34</v>
      </c>
      <c r="G19" s="18">
        <f>DSUM(DATABASE,6,V15:V16)</f>
        <v>7633781.32</v>
      </c>
      <c r="L19" s="30"/>
    </row>
    <row r="20" spans="4:12" ht="12.75">
      <c r="D20" s="12" t="s">
        <v>38</v>
      </c>
      <c r="G20" s="18">
        <f>DSUM(DATABASE,7,W15:W16)</f>
        <v>2211810.079999999</v>
      </c>
      <c r="L20" s="30"/>
    </row>
    <row r="21" spans="4:12" ht="12.75">
      <c r="D21" s="12" t="s">
        <v>35</v>
      </c>
      <c r="E21" s="22"/>
      <c r="F21" s="22"/>
      <c r="G21" s="18">
        <f>+G19-G20</f>
        <v>5421971.240000001</v>
      </c>
      <c r="L21" s="30"/>
    </row>
    <row r="22" spans="4:12" ht="12.75">
      <c r="D22" s="12" t="s">
        <v>44</v>
      </c>
      <c r="E22" s="22"/>
      <c r="F22" s="22"/>
      <c r="G22" s="45">
        <f>+G20/G19</f>
        <v>0.2897397747306703</v>
      </c>
      <c r="L22" s="30"/>
    </row>
    <row r="23" spans="4:12" ht="12.75">
      <c r="D23" s="12" t="s">
        <v>40</v>
      </c>
      <c r="E23" s="22"/>
      <c r="F23" s="22"/>
      <c r="G23" s="59">
        <v>41283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2.9139138943248533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119</v>
      </c>
      <c r="F31" s="1">
        <v>2988.3</v>
      </c>
      <c r="G31" s="37">
        <v>85642.08</v>
      </c>
      <c r="H31" s="37">
        <v>85642.08</v>
      </c>
      <c r="I31" s="47">
        <v>40312</v>
      </c>
      <c r="J31" s="47">
        <v>41090</v>
      </c>
      <c r="K31" s="47">
        <v>41090</v>
      </c>
      <c r="L31" s="30">
        <v>-193</v>
      </c>
      <c r="M31" s="67" t="s">
        <v>53</v>
      </c>
      <c r="N31" s="48">
        <v>778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72</v>
      </c>
      <c r="F32" s="1">
        <v>1061.8</v>
      </c>
      <c r="G32" s="37">
        <v>16563.95</v>
      </c>
      <c r="H32" s="37">
        <v>16563.95</v>
      </c>
      <c r="I32" s="47">
        <v>40366</v>
      </c>
      <c r="J32" s="47">
        <v>41090</v>
      </c>
      <c r="K32" s="47">
        <v>41090</v>
      </c>
      <c r="L32" s="30">
        <v>-193</v>
      </c>
      <c r="M32" s="67" t="s">
        <v>56</v>
      </c>
      <c r="N32" s="48">
        <v>724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14</v>
      </c>
      <c r="F33" s="1">
        <v>188.8</v>
      </c>
      <c r="G33" s="37">
        <v>2039.7</v>
      </c>
      <c r="H33" s="37">
        <v>2039.7</v>
      </c>
      <c r="I33" s="47">
        <v>40289</v>
      </c>
      <c r="J33" s="47">
        <v>41090</v>
      </c>
      <c r="K33" s="47">
        <v>41090</v>
      </c>
      <c r="L33" s="30">
        <v>-193</v>
      </c>
      <c r="M33" s="67" t="s">
        <v>59</v>
      </c>
      <c r="N33" s="48">
        <v>801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65</v>
      </c>
      <c r="F34" s="1">
        <v>1135.4</v>
      </c>
      <c r="G34" s="37">
        <v>20612.01</v>
      </c>
      <c r="H34" s="37">
        <v>20612.01</v>
      </c>
      <c r="I34" s="47">
        <v>40332</v>
      </c>
      <c r="J34" s="47">
        <v>41274</v>
      </c>
      <c r="K34" s="47">
        <v>41274</v>
      </c>
      <c r="L34" s="30">
        <v>-9</v>
      </c>
      <c r="M34" s="67" t="s">
        <v>62</v>
      </c>
      <c r="N34" s="48">
        <v>942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62</v>
      </c>
      <c r="F35" s="1">
        <v>632</v>
      </c>
      <c r="G35" s="37">
        <v>20439.48</v>
      </c>
      <c r="H35" s="37">
        <v>20439.48</v>
      </c>
      <c r="I35" s="47">
        <v>40889</v>
      </c>
      <c r="J35" s="47">
        <v>41274</v>
      </c>
      <c r="K35" s="47">
        <v>41274</v>
      </c>
      <c r="L35" s="30">
        <v>-9</v>
      </c>
      <c r="M35" s="67" t="s">
        <v>65</v>
      </c>
      <c r="N35" s="48">
        <v>385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11</v>
      </c>
      <c r="F36" s="1">
        <v>229.6</v>
      </c>
      <c r="G36" s="37">
        <v>7516.76</v>
      </c>
      <c r="H36" s="37">
        <v>7516.76</v>
      </c>
      <c r="I36" s="47">
        <v>40519</v>
      </c>
      <c r="J36" s="47">
        <v>41274</v>
      </c>
      <c r="K36" s="47">
        <v>41274</v>
      </c>
      <c r="L36" s="30">
        <v>-9</v>
      </c>
      <c r="M36" s="67" t="s">
        <v>68</v>
      </c>
      <c r="N36" s="48">
        <v>755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189</v>
      </c>
      <c r="F37" s="1">
        <v>3739.4</v>
      </c>
      <c r="G37" s="37">
        <v>127752.7</v>
      </c>
      <c r="H37" s="37">
        <v>102202.16</v>
      </c>
      <c r="I37" s="47">
        <v>40261</v>
      </c>
      <c r="J37" s="47">
        <v>41364</v>
      </c>
      <c r="K37" s="47">
        <v>41364</v>
      </c>
      <c r="L37" s="30">
        <v>81</v>
      </c>
      <c r="M37" s="67" t="s">
        <v>71</v>
      </c>
      <c r="N37" s="48">
        <v>1103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37</v>
      </c>
      <c r="F38" s="1">
        <v>361.8</v>
      </c>
      <c r="G38" s="37">
        <v>16139.28</v>
      </c>
      <c r="H38" s="37">
        <v>1613.93</v>
      </c>
      <c r="I38" s="47">
        <v>40652</v>
      </c>
      <c r="J38" s="47">
        <v>41364</v>
      </c>
      <c r="K38" s="47">
        <v>41364</v>
      </c>
      <c r="L38" s="30">
        <v>81</v>
      </c>
      <c r="M38" s="67" t="s">
        <v>74</v>
      </c>
      <c r="N38" s="48">
        <v>712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38</v>
      </c>
      <c r="F39" s="1">
        <v>842.4</v>
      </c>
      <c r="G39" s="37">
        <v>59433.95</v>
      </c>
      <c r="H39" s="37">
        <v>5943.4</v>
      </c>
      <c r="I39" s="47">
        <v>40652</v>
      </c>
      <c r="J39" s="47">
        <v>41364</v>
      </c>
      <c r="K39" s="47">
        <v>41364</v>
      </c>
      <c r="L39" s="30">
        <v>81</v>
      </c>
      <c r="M39" s="67" t="s">
        <v>77</v>
      </c>
      <c r="N39" s="48">
        <v>712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179</v>
      </c>
      <c r="F40" s="1">
        <v>1807.4</v>
      </c>
      <c r="G40" s="37">
        <v>52226.4</v>
      </c>
      <c r="H40" s="37">
        <v>5222.64</v>
      </c>
      <c r="I40" s="47">
        <v>40654</v>
      </c>
      <c r="J40" s="47">
        <v>41364</v>
      </c>
      <c r="K40" s="47">
        <v>41364</v>
      </c>
      <c r="L40" s="30">
        <v>81</v>
      </c>
      <c r="M40" s="67" t="s">
        <v>71</v>
      </c>
      <c r="N40" s="48">
        <v>710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81</v>
      </c>
      <c r="D41" s="46" t="s">
        <v>82</v>
      </c>
      <c r="E41" s="1">
        <v>35</v>
      </c>
      <c r="F41" s="1">
        <v>390.4</v>
      </c>
      <c r="G41" s="37">
        <v>5231.07</v>
      </c>
      <c r="H41" s="37">
        <v>1346.03</v>
      </c>
      <c r="I41" s="47">
        <v>40220</v>
      </c>
      <c r="J41" s="47">
        <v>40999</v>
      </c>
      <c r="K41" s="47">
        <v>41364</v>
      </c>
      <c r="L41" s="5">
        <v>81</v>
      </c>
      <c r="M41" s="46" t="s">
        <v>59</v>
      </c>
      <c r="N41" s="2">
        <v>1144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44</v>
      </c>
      <c r="F42" s="1">
        <v>1098.8</v>
      </c>
      <c r="G42" s="37">
        <v>43375.36</v>
      </c>
      <c r="H42" s="37">
        <v>43375.36</v>
      </c>
      <c r="I42" s="47">
        <v>40739</v>
      </c>
      <c r="J42" s="47">
        <v>41438</v>
      </c>
      <c r="K42" s="47">
        <v>41438</v>
      </c>
      <c r="L42" s="30">
        <v>155</v>
      </c>
      <c r="M42" s="67" t="s">
        <v>85</v>
      </c>
      <c r="N42" s="48">
        <v>699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407</v>
      </c>
      <c r="F43" s="1">
        <v>4058.4</v>
      </c>
      <c r="G43" s="37">
        <v>108611.4</v>
      </c>
      <c r="H43" s="37">
        <v>75085.28</v>
      </c>
      <c r="I43" s="47">
        <v>39967</v>
      </c>
      <c r="J43" s="47">
        <v>41090</v>
      </c>
      <c r="K43" s="47">
        <v>41455</v>
      </c>
      <c r="L43" s="30">
        <v>172</v>
      </c>
      <c r="M43" s="67" t="s">
        <v>88</v>
      </c>
      <c r="N43" s="48">
        <v>1488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51</v>
      </c>
      <c r="D44" s="2" t="s">
        <v>90</v>
      </c>
      <c r="E44" s="1">
        <v>278.4</v>
      </c>
      <c r="F44" s="1">
        <v>3125.6</v>
      </c>
      <c r="G44" s="37">
        <v>138145.25</v>
      </c>
      <c r="H44" s="37">
        <v>101306.52</v>
      </c>
      <c r="I44" s="47">
        <v>40297</v>
      </c>
      <c r="J44" s="47">
        <v>41455</v>
      </c>
      <c r="K44" s="47">
        <v>41455</v>
      </c>
      <c r="L44" s="30">
        <v>172</v>
      </c>
      <c r="M44" s="67" t="s">
        <v>56</v>
      </c>
      <c r="N44" s="48">
        <v>1158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51</v>
      </c>
      <c r="D45" s="2" t="s">
        <v>92</v>
      </c>
      <c r="E45" s="1">
        <v>179.5</v>
      </c>
      <c r="F45" s="1">
        <v>2083.6</v>
      </c>
      <c r="G45" s="37">
        <v>79264.15</v>
      </c>
      <c r="H45" s="37">
        <v>7926.42</v>
      </c>
      <c r="I45" s="47">
        <v>40297</v>
      </c>
      <c r="J45" s="47">
        <v>41455</v>
      </c>
      <c r="K45" s="47">
        <v>41455</v>
      </c>
      <c r="L45" s="30">
        <v>172</v>
      </c>
      <c r="M45" s="67" t="s">
        <v>56</v>
      </c>
      <c r="N45" s="48">
        <v>1158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51</v>
      </c>
      <c r="D46" s="2" t="s">
        <v>94</v>
      </c>
      <c r="E46" s="1">
        <v>119</v>
      </c>
      <c r="F46" s="1">
        <v>2396.8</v>
      </c>
      <c r="G46" s="37">
        <v>115660.23</v>
      </c>
      <c r="H46" s="37">
        <v>46264.09</v>
      </c>
      <c r="I46" s="47">
        <v>40723</v>
      </c>
      <c r="J46" s="47">
        <v>41455</v>
      </c>
      <c r="K46" s="47">
        <v>41455</v>
      </c>
      <c r="L46" s="30">
        <v>172</v>
      </c>
      <c r="M46" s="67" t="s">
        <v>95</v>
      </c>
      <c r="N46" s="48">
        <v>732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51</v>
      </c>
      <c r="D47" s="2" t="s">
        <v>97</v>
      </c>
      <c r="E47" s="1">
        <v>225</v>
      </c>
      <c r="F47" s="1">
        <v>2520.5</v>
      </c>
      <c r="G47" s="37">
        <v>108981.75</v>
      </c>
      <c r="H47" s="37">
        <v>10898.18</v>
      </c>
      <c r="I47" s="47">
        <v>40297</v>
      </c>
      <c r="J47" s="47">
        <v>41455</v>
      </c>
      <c r="K47" s="47">
        <v>41455</v>
      </c>
      <c r="L47" s="30">
        <v>172</v>
      </c>
      <c r="M47" s="67" t="s">
        <v>56</v>
      </c>
      <c r="N47" s="48">
        <v>1158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66</v>
      </c>
      <c r="F48" s="1">
        <v>1098.2</v>
      </c>
      <c r="G48" s="37">
        <v>20658.61</v>
      </c>
      <c r="H48" s="37">
        <v>2866.5</v>
      </c>
      <c r="I48" s="47">
        <v>40312</v>
      </c>
      <c r="J48" s="47">
        <v>41090</v>
      </c>
      <c r="K48" s="47">
        <v>41455</v>
      </c>
      <c r="L48" s="30">
        <v>172</v>
      </c>
      <c r="M48" s="67" t="s">
        <v>100</v>
      </c>
      <c r="N48" s="48">
        <v>1143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51</v>
      </c>
      <c r="D49" s="2" t="s">
        <v>102</v>
      </c>
      <c r="E49" s="1">
        <v>88</v>
      </c>
      <c r="F49" s="1">
        <v>1124.1</v>
      </c>
      <c r="G49" s="37">
        <v>82857.97</v>
      </c>
      <c r="H49" s="37">
        <v>8285.8</v>
      </c>
      <c r="I49" s="47">
        <v>40675</v>
      </c>
      <c r="J49" s="47">
        <v>41455</v>
      </c>
      <c r="K49" s="47">
        <v>41455</v>
      </c>
      <c r="L49" s="30">
        <v>172</v>
      </c>
      <c r="M49" s="67" t="s">
        <v>68</v>
      </c>
      <c r="N49" s="48">
        <v>780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134</v>
      </c>
      <c r="F50" s="1">
        <v>1524.6</v>
      </c>
      <c r="G50" s="37">
        <v>65974.46</v>
      </c>
      <c r="H50" s="37">
        <v>9424.92</v>
      </c>
      <c r="I50" s="47">
        <v>40339</v>
      </c>
      <c r="J50" s="47">
        <v>41090</v>
      </c>
      <c r="K50" s="47">
        <v>41455</v>
      </c>
      <c r="L50" s="30">
        <v>172</v>
      </c>
      <c r="M50" s="67" t="s">
        <v>56</v>
      </c>
      <c r="N50" s="48">
        <v>1116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46</v>
      </c>
      <c r="F51" s="1">
        <v>535.9</v>
      </c>
      <c r="G51" s="37">
        <v>34677.41</v>
      </c>
      <c r="H51" s="37">
        <v>3467.74</v>
      </c>
      <c r="I51" s="47">
        <v>40710</v>
      </c>
      <c r="J51" s="47">
        <v>41455</v>
      </c>
      <c r="K51" s="47">
        <v>41455</v>
      </c>
      <c r="L51" s="30">
        <v>172</v>
      </c>
      <c r="M51" s="67" t="s">
        <v>68</v>
      </c>
      <c r="N51" s="48">
        <v>745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45</v>
      </c>
      <c r="F52" s="1">
        <v>610.2</v>
      </c>
      <c r="G52" s="37">
        <v>21838.15</v>
      </c>
      <c r="H52" s="37">
        <v>2183.82</v>
      </c>
      <c r="I52" s="47">
        <v>40686</v>
      </c>
      <c r="J52" s="47">
        <v>41455</v>
      </c>
      <c r="K52" s="47">
        <v>41455</v>
      </c>
      <c r="L52" s="30">
        <v>172</v>
      </c>
      <c r="M52" s="67" t="s">
        <v>68</v>
      </c>
      <c r="N52" s="48">
        <v>769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26</v>
      </c>
      <c r="F53" s="1">
        <v>423.3</v>
      </c>
      <c r="G53" s="37">
        <v>11415.27</v>
      </c>
      <c r="H53" s="37">
        <v>1141.53</v>
      </c>
      <c r="I53" s="47">
        <v>40683</v>
      </c>
      <c r="J53" s="47">
        <v>41455</v>
      </c>
      <c r="K53" s="47">
        <v>41455</v>
      </c>
      <c r="L53" s="30">
        <v>172</v>
      </c>
      <c r="M53" s="67" t="s">
        <v>111</v>
      </c>
      <c r="N53" s="48">
        <v>772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38</v>
      </c>
      <c r="F54" s="1">
        <v>311.6</v>
      </c>
      <c r="G54" s="37">
        <v>6098.17</v>
      </c>
      <c r="H54" s="37">
        <v>4098.77</v>
      </c>
      <c r="I54" s="47">
        <v>40301</v>
      </c>
      <c r="J54" s="47">
        <v>41090</v>
      </c>
      <c r="K54" s="47">
        <v>41455</v>
      </c>
      <c r="L54" s="30">
        <v>172</v>
      </c>
      <c r="M54" s="67" t="s">
        <v>114</v>
      </c>
      <c r="N54" s="48">
        <v>1154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105</v>
      </c>
      <c r="F55" s="1">
        <v>1715.4</v>
      </c>
      <c r="G55" s="37">
        <v>90383.34</v>
      </c>
      <c r="H55" s="37">
        <v>40734.1</v>
      </c>
      <c r="I55" s="47">
        <v>40350</v>
      </c>
      <c r="J55" s="47">
        <v>41090</v>
      </c>
      <c r="K55" s="47">
        <v>41455</v>
      </c>
      <c r="L55" s="30">
        <v>172</v>
      </c>
      <c r="M55" s="67" t="s">
        <v>68</v>
      </c>
      <c r="N55" s="48">
        <v>1105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81</v>
      </c>
      <c r="D56" s="2" t="s">
        <v>118</v>
      </c>
      <c r="E56" s="1">
        <v>28</v>
      </c>
      <c r="F56" s="1">
        <v>514.4</v>
      </c>
      <c r="G56" s="37">
        <v>9802.4</v>
      </c>
      <c r="H56" s="37">
        <v>980.24</v>
      </c>
      <c r="I56" s="47">
        <v>40707</v>
      </c>
      <c r="J56" s="47">
        <v>41455</v>
      </c>
      <c r="K56" s="47">
        <v>41455</v>
      </c>
      <c r="L56" s="30">
        <v>172</v>
      </c>
      <c r="M56" s="67" t="s">
        <v>56</v>
      </c>
      <c r="N56" s="48">
        <v>748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123</v>
      </c>
      <c r="F57" s="1">
        <v>3145.8</v>
      </c>
      <c r="G57" s="37">
        <v>91168.49</v>
      </c>
      <c r="H57" s="37">
        <v>9116.85</v>
      </c>
      <c r="I57" s="47">
        <v>40683</v>
      </c>
      <c r="J57" s="47">
        <v>41455</v>
      </c>
      <c r="K57" s="47">
        <v>41455</v>
      </c>
      <c r="L57" s="30">
        <v>172</v>
      </c>
      <c r="M57" s="67" t="s">
        <v>53</v>
      </c>
      <c r="N57" s="48">
        <v>772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190</v>
      </c>
      <c r="F58" s="1">
        <v>2468.2</v>
      </c>
      <c r="G58" s="37">
        <v>64998.25</v>
      </c>
      <c r="H58" s="37">
        <v>30290.44</v>
      </c>
      <c r="I58" s="47">
        <v>40297</v>
      </c>
      <c r="J58" s="47">
        <v>41090</v>
      </c>
      <c r="K58" s="47">
        <v>41455</v>
      </c>
      <c r="L58" s="30">
        <v>172</v>
      </c>
      <c r="M58" s="67" t="s">
        <v>56</v>
      </c>
      <c r="N58" s="48">
        <v>1158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48</v>
      </c>
      <c r="F59" s="1">
        <v>839</v>
      </c>
      <c r="G59" s="37">
        <v>44575</v>
      </c>
      <c r="H59" s="37">
        <v>4457.5</v>
      </c>
      <c r="I59" s="47">
        <v>40725</v>
      </c>
      <c r="J59" s="47">
        <v>41455</v>
      </c>
      <c r="K59" s="47">
        <v>41455</v>
      </c>
      <c r="L59" s="30">
        <v>172</v>
      </c>
      <c r="M59" s="67" t="s">
        <v>56</v>
      </c>
      <c r="N59" s="48">
        <v>730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88</v>
      </c>
      <c r="F60" s="1">
        <v>1618.1</v>
      </c>
      <c r="G60" s="37">
        <v>42926.78</v>
      </c>
      <c r="H60" s="37">
        <v>4292.68</v>
      </c>
      <c r="I60" s="47">
        <v>40696</v>
      </c>
      <c r="J60" s="47">
        <v>41455</v>
      </c>
      <c r="K60" s="47">
        <v>41455</v>
      </c>
      <c r="L60" s="30">
        <v>172</v>
      </c>
      <c r="M60" s="67" t="s">
        <v>127</v>
      </c>
      <c r="N60" s="48">
        <v>759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90</v>
      </c>
      <c r="F61" s="1">
        <v>602.2</v>
      </c>
      <c r="G61" s="37">
        <v>10367.07</v>
      </c>
      <c r="H61" s="37">
        <v>1036.71</v>
      </c>
      <c r="I61" s="47">
        <v>40346</v>
      </c>
      <c r="J61" s="47">
        <v>41090</v>
      </c>
      <c r="K61" s="47">
        <v>41455</v>
      </c>
      <c r="L61" s="30">
        <v>172</v>
      </c>
      <c r="M61" s="67" t="s">
        <v>62</v>
      </c>
      <c r="N61" s="48">
        <v>1109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43</v>
      </c>
      <c r="F62" s="1">
        <v>653.8</v>
      </c>
      <c r="G62" s="37">
        <v>35062</v>
      </c>
      <c r="H62" s="37">
        <v>3506.2</v>
      </c>
      <c r="I62" s="47">
        <v>40686</v>
      </c>
      <c r="J62" s="47">
        <v>41455</v>
      </c>
      <c r="K62" s="47">
        <v>41455</v>
      </c>
      <c r="L62" s="30">
        <v>172</v>
      </c>
      <c r="M62" s="67" t="s">
        <v>68</v>
      </c>
      <c r="N62" s="48">
        <v>769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27</v>
      </c>
      <c r="F63" s="1">
        <v>341.1</v>
      </c>
      <c r="G63" s="37">
        <v>11969.71</v>
      </c>
      <c r="H63" s="37">
        <v>11969.71</v>
      </c>
      <c r="I63" s="47">
        <v>41011</v>
      </c>
      <c r="J63" s="47">
        <v>41090</v>
      </c>
      <c r="K63" s="47">
        <v>41455</v>
      </c>
      <c r="L63" s="30">
        <v>172</v>
      </c>
      <c r="M63" s="67" t="s">
        <v>134</v>
      </c>
      <c r="N63" s="48">
        <v>444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42</v>
      </c>
      <c r="F64" s="1">
        <v>624.3</v>
      </c>
      <c r="G64" s="37">
        <v>19872.46</v>
      </c>
      <c r="H64" s="37">
        <v>1987.25</v>
      </c>
      <c r="I64" s="47">
        <v>4179</v>
      </c>
      <c r="J64" s="47">
        <v>41455</v>
      </c>
      <c r="K64" s="47">
        <v>41455</v>
      </c>
      <c r="L64" s="30">
        <v>172</v>
      </c>
      <c r="M64" s="67" t="s">
        <v>74</v>
      </c>
      <c r="N64" s="48">
        <v>37276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40</v>
      </c>
      <c r="F65" s="1">
        <v>456.6</v>
      </c>
      <c r="G65" s="37">
        <v>10779.4</v>
      </c>
      <c r="H65" s="37">
        <v>1077.94</v>
      </c>
      <c r="I65" s="47">
        <v>40695</v>
      </c>
      <c r="J65" s="47">
        <v>41455</v>
      </c>
      <c r="K65" s="47">
        <v>41455</v>
      </c>
      <c r="L65" s="30">
        <v>172</v>
      </c>
      <c r="M65" s="67" t="s">
        <v>139</v>
      </c>
      <c r="N65" s="48">
        <v>760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22</v>
      </c>
      <c r="F66" s="1">
        <v>480</v>
      </c>
      <c r="G66" s="37">
        <v>12397</v>
      </c>
      <c r="H66" s="37">
        <v>1239.7</v>
      </c>
      <c r="I66" s="47">
        <v>40724</v>
      </c>
      <c r="J66" s="47">
        <v>41455</v>
      </c>
      <c r="K66" s="47">
        <v>41455</v>
      </c>
      <c r="L66" s="30">
        <v>172</v>
      </c>
      <c r="M66" s="67" t="s">
        <v>139</v>
      </c>
      <c r="N66" s="48">
        <v>731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51</v>
      </c>
      <c r="D67" s="2" t="s">
        <v>143</v>
      </c>
      <c r="E67" s="1">
        <v>56</v>
      </c>
      <c r="F67" s="1">
        <v>1025</v>
      </c>
      <c r="G67" s="37">
        <v>37608.57</v>
      </c>
      <c r="H67" s="37">
        <v>3760.86</v>
      </c>
      <c r="I67" s="47">
        <v>40704</v>
      </c>
      <c r="J67" s="47">
        <v>41455</v>
      </c>
      <c r="K67" s="47">
        <v>41455</v>
      </c>
      <c r="L67" s="30">
        <v>172</v>
      </c>
      <c r="M67" s="67" t="s">
        <v>74</v>
      </c>
      <c r="N67" s="48">
        <v>751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37</v>
      </c>
      <c r="F68" s="1">
        <v>904.2</v>
      </c>
      <c r="G68" s="37">
        <v>24221.22</v>
      </c>
      <c r="H68" s="37">
        <v>2422.12</v>
      </c>
      <c r="I68" s="47">
        <v>40704</v>
      </c>
      <c r="J68" s="47">
        <v>40724</v>
      </c>
      <c r="K68" s="47">
        <v>41455</v>
      </c>
      <c r="L68" s="30">
        <v>172</v>
      </c>
      <c r="M68" s="67" t="s">
        <v>74</v>
      </c>
      <c r="N68" s="48">
        <v>751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128</v>
      </c>
      <c r="F69" s="1">
        <v>3493.6</v>
      </c>
      <c r="G69" s="37">
        <v>135082.19</v>
      </c>
      <c r="H69" s="37">
        <v>135082.19</v>
      </c>
      <c r="I69" s="47">
        <v>40359</v>
      </c>
      <c r="J69" s="47">
        <v>41090</v>
      </c>
      <c r="K69" s="47">
        <v>41455</v>
      </c>
      <c r="L69" s="30">
        <v>172</v>
      </c>
      <c r="M69" s="67" t="s">
        <v>53</v>
      </c>
      <c r="N69" s="48">
        <v>1096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81</v>
      </c>
      <c r="D70" s="2" t="s">
        <v>149</v>
      </c>
      <c r="E70" s="1">
        <v>82</v>
      </c>
      <c r="F70" s="1">
        <v>999.8</v>
      </c>
      <c r="G70" s="37">
        <v>27887.98</v>
      </c>
      <c r="H70" s="37">
        <v>27887.98</v>
      </c>
      <c r="I70" s="47">
        <v>40609</v>
      </c>
      <c r="J70" s="47">
        <v>41547</v>
      </c>
      <c r="K70" s="47">
        <v>41547</v>
      </c>
      <c r="L70" s="30">
        <v>264</v>
      </c>
      <c r="M70" s="67" t="s">
        <v>56</v>
      </c>
      <c r="N70" s="48">
        <v>938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38</v>
      </c>
      <c r="F71" s="1">
        <v>513.8</v>
      </c>
      <c r="G71" s="37">
        <v>18234.54</v>
      </c>
      <c r="H71" s="37">
        <v>4558.63</v>
      </c>
      <c r="I71" s="47">
        <v>40806</v>
      </c>
      <c r="J71" s="47">
        <v>41547</v>
      </c>
      <c r="K71" s="47">
        <v>41547</v>
      </c>
      <c r="L71" s="30">
        <v>264</v>
      </c>
      <c r="M71" s="67" t="s">
        <v>74</v>
      </c>
      <c r="N71" s="48">
        <v>741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123</v>
      </c>
      <c r="F72" s="1">
        <v>1576.6</v>
      </c>
      <c r="G72" s="37">
        <v>60111.2</v>
      </c>
      <c r="H72" s="37">
        <v>60111.2</v>
      </c>
      <c r="I72" s="47">
        <v>41046</v>
      </c>
      <c r="J72" s="47">
        <v>41547</v>
      </c>
      <c r="K72" s="47">
        <v>41547</v>
      </c>
      <c r="L72" s="30">
        <v>264</v>
      </c>
      <c r="M72" s="67" t="s">
        <v>127</v>
      </c>
      <c r="N72" s="48">
        <v>501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206</v>
      </c>
      <c r="F73" s="1">
        <v>3222.4</v>
      </c>
      <c r="G73" s="37">
        <v>95964.7</v>
      </c>
      <c r="H73" s="37">
        <v>24950.83</v>
      </c>
      <c r="I73" s="47">
        <v>40835</v>
      </c>
      <c r="J73" s="47">
        <v>41547</v>
      </c>
      <c r="K73" s="47">
        <v>41547</v>
      </c>
      <c r="L73" s="30">
        <v>264</v>
      </c>
      <c r="M73" s="67" t="s">
        <v>156</v>
      </c>
      <c r="N73" s="48">
        <v>712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72</v>
      </c>
      <c r="F74" s="1">
        <v>828.2</v>
      </c>
      <c r="G74" s="37">
        <v>20298.9</v>
      </c>
      <c r="H74" s="37">
        <v>20298.9</v>
      </c>
      <c r="I74" s="47">
        <v>40835</v>
      </c>
      <c r="J74" s="47">
        <v>41547</v>
      </c>
      <c r="K74" s="47">
        <v>41547</v>
      </c>
      <c r="L74" s="30">
        <v>264</v>
      </c>
      <c r="M74" s="67" t="s">
        <v>156</v>
      </c>
      <c r="N74" s="48">
        <v>712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80</v>
      </c>
      <c r="F75" s="1">
        <v>1283.6</v>
      </c>
      <c r="G75" s="37">
        <v>35148.86</v>
      </c>
      <c r="H75" s="37">
        <v>14059.54</v>
      </c>
      <c r="I75" s="47">
        <v>40756</v>
      </c>
      <c r="J75" s="47">
        <v>41547</v>
      </c>
      <c r="K75" s="47">
        <v>41547</v>
      </c>
      <c r="L75" s="30">
        <v>264</v>
      </c>
      <c r="M75" s="67" t="s">
        <v>56</v>
      </c>
      <c r="N75" s="48">
        <v>791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95</v>
      </c>
      <c r="F76" s="1">
        <v>1529.2</v>
      </c>
      <c r="G76" s="37">
        <v>27869.07</v>
      </c>
      <c r="H76" s="37">
        <v>2786.91</v>
      </c>
      <c r="I76" s="47">
        <v>40602</v>
      </c>
      <c r="J76" s="47">
        <v>41547</v>
      </c>
      <c r="K76" s="47">
        <v>41547</v>
      </c>
      <c r="L76" s="30">
        <v>264</v>
      </c>
      <c r="M76" s="67" t="s">
        <v>71</v>
      </c>
      <c r="N76" s="48">
        <v>945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68</v>
      </c>
      <c r="F77" s="1">
        <v>1438</v>
      </c>
      <c r="G77" s="37">
        <v>27895.51</v>
      </c>
      <c r="H77" s="37">
        <v>3985.07</v>
      </c>
      <c r="I77" s="47">
        <v>40255</v>
      </c>
      <c r="J77" s="47">
        <v>41182</v>
      </c>
      <c r="K77" s="47">
        <v>41547</v>
      </c>
      <c r="L77" s="30">
        <v>264</v>
      </c>
      <c r="M77" s="67" t="s">
        <v>100</v>
      </c>
      <c r="N77" s="48">
        <v>1292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75</v>
      </c>
      <c r="F78" s="1">
        <v>1203.9</v>
      </c>
      <c r="G78" s="37">
        <v>34534.25</v>
      </c>
      <c r="H78" s="37">
        <v>3453.43</v>
      </c>
      <c r="I78" s="47">
        <v>40807</v>
      </c>
      <c r="J78" s="47">
        <v>41547</v>
      </c>
      <c r="K78" s="47">
        <v>41547</v>
      </c>
      <c r="L78" s="30">
        <v>264</v>
      </c>
      <c r="M78" s="67" t="s">
        <v>111</v>
      </c>
      <c r="N78" s="48">
        <v>740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17</v>
      </c>
      <c r="F79" s="1">
        <v>260.4</v>
      </c>
      <c r="G79" s="37">
        <v>17980.75</v>
      </c>
      <c r="H79" s="37">
        <v>17980.75</v>
      </c>
      <c r="I79" s="47">
        <v>40637</v>
      </c>
      <c r="J79" s="47">
        <v>41547</v>
      </c>
      <c r="K79" s="47">
        <v>41547</v>
      </c>
      <c r="L79" s="30">
        <v>264</v>
      </c>
      <c r="M79" s="67" t="s">
        <v>68</v>
      </c>
      <c r="N79" s="48">
        <v>910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85</v>
      </c>
      <c r="F80" s="1">
        <v>1629.6</v>
      </c>
      <c r="G80" s="37">
        <v>52662.78</v>
      </c>
      <c r="H80" s="37">
        <v>7523.25</v>
      </c>
      <c r="I80" s="47">
        <v>40436</v>
      </c>
      <c r="J80" s="47">
        <v>41182</v>
      </c>
      <c r="K80" s="47">
        <v>41547</v>
      </c>
      <c r="L80" s="30">
        <v>264</v>
      </c>
      <c r="M80" s="67" t="s">
        <v>134</v>
      </c>
      <c r="N80" s="48">
        <v>1111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53</v>
      </c>
      <c r="F81" s="1">
        <v>979.6</v>
      </c>
      <c r="G81" s="37">
        <v>30195.84</v>
      </c>
      <c r="H81" s="37">
        <v>30195.84</v>
      </c>
      <c r="I81" s="47">
        <v>40788</v>
      </c>
      <c r="J81" s="47">
        <v>41547</v>
      </c>
      <c r="K81" s="47">
        <v>41547</v>
      </c>
      <c r="L81" s="30">
        <v>264</v>
      </c>
      <c r="M81" s="67" t="s">
        <v>68</v>
      </c>
      <c r="N81" s="48">
        <v>759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41</v>
      </c>
      <c r="F82" s="1">
        <v>369.8</v>
      </c>
      <c r="G82" s="37">
        <v>4289.25</v>
      </c>
      <c r="H82" s="37">
        <v>1715.71</v>
      </c>
      <c r="I82" s="47">
        <v>40634</v>
      </c>
      <c r="J82" s="47">
        <v>41547</v>
      </c>
      <c r="K82" s="47">
        <v>41547</v>
      </c>
      <c r="L82" s="30">
        <v>264</v>
      </c>
      <c r="M82" s="67" t="s">
        <v>175</v>
      </c>
      <c r="N82" s="48">
        <v>913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16</v>
      </c>
      <c r="F83" s="1">
        <v>50</v>
      </c>
      <c r="G83" s="37">
        <v>750</v>
      </c>
      <c r="H83" s="37">
        <v>750</v>
      </c>
      <c r="I83" s="47">
        <v>41263</v>
      </c>
      <c r="J83" s="47">
        <v>41557</v>
      </c>
      <c r="K83" s="47">
        <v>41557</v>
      </c>
      <c r="L83" s="30">
        <v>274</v>
      </c>
      <c r="M83" s="67" t="s">
        <v>178</v>
      </c>
      <c r="N83" s="48">
        <v>294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53</v>
      </c>
      <c r="F84" s="1">
        <v>1195.8</v>
      </c>
      <c r="G84" s="37">
        <v>43896.58</v>
      </c>
      <c r="H84" s="37">
        <v>4180.63</v>
      </c>
      <c r="I84" s="47">
        <v>40520</v>
      </c>
      <c r="J84" s="47">
        <v>41274</v>
      </c>
      <c r="K84" s="47">
        <v>41621</v>
      </c>
      <c r="L84" s="30">
        <v>338</v>
      </c>
      <c r="M84" s="67" t="s">
        <v>71</v>
      </c>
      <c r="N84" s="48">
        <v>1101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51</v>
      </c>
      <c r="D85" s="2" t="s">
        <v>182</v>
      </c>
      <c r="E85" s="1">
        <v>241</v>
      </c>
      <c r="F85" s="1">
        <v>4221.6</v>
      </c>
      <c r="G85" s="37">
        <v>192537.16</v>
      </c>
      <c r="H85" s="37">
        <v>19253.72</v>
      </c>
      <c r="I85" s="47">
        <v>40724</v>
      </c>
      <c r="J85" s="47">
        <v>41621</v>
      </c>
      <c r="K85" s="47">
        <v>41621</v>
      </c>
      <c r="L85" s="30">
        <v>338</v>
      </c>
      <c r="M85" s="67" t="s">
        <v>56</v>
      </c>
      <c r="N85" s="48">
        <v>897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67</v>
      </c>
      <c r="F86" s="1">
        <v>1426.8</v>
      </c>
      <c r="G86" s="37">
        <v>29199.9</v>
      </c>
      <c r="H86" s="37">
        <v>2919.99</v>
      </c>
      <c r="I86" s="47">
        <v>40920</v>
      </c>
      <c r="J86" s="47">
        <v>41621</v>
      </c>
      <c r="K86" s="47">
        <v>41621</v>
      </c>
      <c r="L86" s="30">
        <v>338</v>
      </c>
      <c r="M86" s="67" t="s">
        <v>100</v>
      </c>
      <c r="N86" s="48">
        <v>701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44</v>
      </c>
      <c r="F87" s="1">
        <v>619.8</v>
      </c>
      <c r="G87" s="37">
        <v>45593.16</v>
      </c>
      <c r="H87" s="37">
        <v>4559.32</v>
      </c>
      <c r="I87" s="47">
        <v>40724</v>
      </c>
      <c r="J87" s="47">
        <v>41639</v>
      </c>
      <c r="K87" s="47">
        <v>41639</v>
      </c>
      <c r="L87" s="30">
        <v>356</v>
      </c>
      <c r="M87" s="67" t="s">
        <v>156</v>
      </c>
      <c r="N87" s="48">
        <v>915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94</v>
      </c>
      <c r="F88" s="1">
        <v>1325</v>
      </c>
      <c r="G88" s="37">
        <v>137258.9</v>
      </c>
      <c r="H88" s="37">
        <v>13725.89</v>
      </c>
      <c r="I88" s="47">
        <v>41278</v>
      </c>
      <c r="J88" s="47">
        <v>41639</v>
      </c>
      <c r="K88" s="47">
        <v>41639</v>
      </c>
      <c r="L88" s="30">
        <v>356</v>
      </c>
      <c r="M88" s="67" t="s">
        <v>189</v>
      </c>
      <c r="N88" s="48">
        <v>361</v>
      </c>
      <c r="O88" s="48"/>
      <c r="P88" s="48"/>
      <c r="Q88" s="48"/>
      <c r="R88" s="48"/>
    </row>
    <row r="89" spans="2:18" s="2" customFormat="1" ht="11.25">
      <c r="B89" s="65" t="s">
        <v>190</v>
      </c>
      <c r="C89" s="65" t="s">
        <v>51</v>
      </c>
      <c r="D89" s="2" t="s">
        <v>191</v>
      </c>
      <c r="E89" s="1">
        <v>27</v>
      </c>
      <c r="F89" s="1">
        <v>1180.8</v>
      </c>
      <c r="G89" s="37">
        <v>32377.5</v>
      </c>
      <c r="H89" s="37">
        <v>3237.75</v>
      </c>
      <c r="I89" s="47">
        <v>40784</v>
      </c>
      <c r="J89" s="47">
        <v>41639</v>
      </c>
      <c r="K89" s="47">
        <v>41639</v>
      </c>
      <c r="L89" s="30">
        <v>356</v>
      </c>
      <c r="M89" s="67" t="s">
        <v>192</v>
      </c>
      <c r="N89" s="48">
        <v>855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32</v>
      </c>
      <c r="F90" s="1">
        <v>430</v>
      </c>
      <c r="G90" s="37">
        <v>5347.1</v>
      </c>
      <c r="H90" s="37">
        <v>5347.1</v>
      </c>
      <c r="I90" s="47">
        <v>40896</v>
      </c>
      <c r="J90" s="47">
        <v>41639</v>
      </c>
      <c r="K90" s="47">
        <v>41639</v>
      </c>
      <c r="L90" s="30">
        <v>356</v>
      </c>
      <c r="M90" s="67" t="s">
        <v>195</v>
      </c>
      <c r="N90" s="48">
        <v>743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46</v>
      </c>
      <c r="F91" s="1">
        <v>920.6</v>
      </c>
      <c r="G91" s="37">
        <v>28540.25</v>
      </c>
      <c r="H91" s="37">
        <v>2854.03</v>
      </c>
      <c r="I91" s="47">
        <v>41260</v>
      </c>
      <c r="J91" s="47">
        <v>41639</v>
      </c>
      <c r="K91" s="47">
        <v>41639</v>
      </c>
      <c r="L91" s="30">
        <v>356</v>
      </c>
      <c r="M91" s="67" t="s">
        <v>139</v>
      </c>
      <c r="N91" s="48">
        <v>379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66</v>
      </c>
      <c r="F92" s="1">
        <v>841.2</v>
      </c>
      <c r="G92" s="37">
        <v>21679.41</v>
      </c>
      <c r="H92" s="37">
        <v>2167.94</v>
      </c>
      <c r="I92" s="47">
        <v>40724</v>
      </c>
      <c r="J92" s="47">
        <v>41639</v>
      </c>
      <c r="K92" s="47">
        <v>41639</v>
      </c>
      <c r="L92" s="30">
        <v>356</v>
      </c>
      <c r="M92" s="67" t="s">
        <v>156</v>
      </c>
      <c r="N92" s="48">
        <v>915</v>
      </c>
      <c r="O92" s="48"/>
      <c r="P92" s="48"/>
      <c r="Q92" s="48"/>
      <c r="R92" s="48"/>
    </row>
    <row r="93" spans="2:18" s="2" customFormat="1" ht="11.25">
      <c r="B93" s="65" t="s">
        <v>200</v>
      </c>
      <c r="C93" s="65" t="s">
        <v>51</v>
      </c>
      <c r="D93" s="2" t="s">
        <v>201</v>
      </c>
      <c r="E93" s="1">
        <v>78</v>
      </c>
      <c r="F93" s="1">
        <v>1124.8</v>
      </c>
      <c r="G93" s="37">
        <v>41796.25</v>
      </c>
      <c r="H93" s="37">
        <v>4179.63</v>
      </c>
      <c r="I93" s="47">
        <v>41260</v>
      </c>
      <c r="J93" s="47">
        <v>41639</v>
      </c>
      <c r="K93" s="47">
        <v>41639</v>
      </c>
      <c r="L93" s="30">
        <v>356</v>
      </c>
      <c r="M93" s="67" t="s">
        <v>139</v>
      </c>
      <c r="N93" s="48">
        <v>379</v>
      </c>
      <c r="O93" s="48"/>
      <c r="P93" s="48"/>
      <c r="Q93" s="48"/>
      <c r="R93" s="48"/>
    </row>
    <row r="94" spans="2:18" s="2" customFormat="1" ht="11.25">
      <c r="B94" s="65" t="s">
        <v>202</v>
      </c>
      <c r="C94" s="65" t="s">
        <v>51</v>
      </c>
      <c r="D94" s="2" t="s">
        <v>203</v>
      </c>
      <c r="E94" s="1">
        <v>53</v>
      </c>
      <c r="F94" s="1">
        <v>648.8</v>
      </c>
      <c r="G94" s="37">
        <v>12408.3</v>
      </c>
      <c r="H94" s="37">
        <v>1240.83</v>
      </c>
      <c r="I94" s="47">
        <v>40913</v>
      </c>
      <c r="J94" s="47">
        <v>41639</v>
      </c>
      <c r="K94" s="47">
        <v>41639</v>
      </c>
      <c r="L94" s="30">
        <v>356</v>
      </c>
      <c r="M94" s="67" t="s">
        <v>204</v>
      </c>
      <c r="N94" s="48">
        <v>726</v>
      </c>
      <c r="O94" s="48"/>
      <c r="P94" s="48"/>
      <c r="Q94" s="48"/>
      <c r="R94" s="48"/>
    </row>
    <row r="95" spans="2:18" s="2" customFormat="1" ht="11.25">
      <c r="B95" s="65" t="s">
        <v>205</v>
      </c>
      <c r="C95" s="65" t="s">
        <v>51</v>
      </c>
      <c r="D95" s="2" t="s">
        <v>206</v>
      </c>
      <c r="E95" s="1">
        <v>27</v>
      </c>
      <c r="F95" s="1">
        <v>483.8</v>
      </c>
      <c r="G95" s="37">
        <v>6820.11</v>
      </c>
      <c r="H95" s="37">
        <v>682.01</v>
      </c>
      <c r="I95" s="47">
        <v>40724</v>
      </c>
      <c r="J95" s="47">
        <v>41639</v>
      </c>
      <c r="K95" s="47">
        <v>41639</v>
      </c>
      <c r="L95" s="30">
        <v>356</v>
      </c>
      <c r="M95" s="67" t="s">
        <v>156</v>
      </c>
      <c r="N95" s="48">
        <v>915</v>
      </c>
      <c r="O95" s="48"/>
      <c r="P95" s="48"/>
      <c r="Q95" s="48"/>
      <c r="R95" s="48"/>
    </row>
    <row r="96" spans="2:18" s="2" customFormat="1" ht="11.25">
      <c r="B96" s="65" t="s">
        <v>207</v>
      </c>
      <c r="C96" s="65" t="s">
        <v>51</v>
      </c>
      <c r="D96" s="2" t="s">
        <v>208</v>
      </c>
      <c r="E96" s="1">
        <v>39</v>
      </c>
      <c r="F96" s="1">
        <v>755.6</v>
      </c>
      <c r="G96" s="37">
        <v>52699.68</v>
      </c>
      <c r="H96" s="37">
        <v>5269.97</v>
      </c>
      <c r="I96" s="47">
        <v>40896</v>
      </c>
      <c r="J96" s="47">
        <v>41639</v>
      </c>
      <c r="K96" s="47">
        <v>41639</v>
      </c>
      <c r="L96" s="30">
        <v>356</v>
      </c>
      <c r="M96" s="67" t="s">
        <v>209</v>
      </c>
      <c r="N96" s="48">
        <v>743</v>
      </c>
      <c r="O96" s="48"/>
      <c r="P96" s="48"/>
      <c r="Q96" s="48"/>
      <c r="R96" s="48"/>
    </row>
    <row r="97" spans="2:18" s="2" customFormat="1" ht="11.25">
      <c r="B97" s="65" t="s">
        <v>210</v>
      </c>
      <c r="C97" s="65" t="s">
        <v>51</v>
      </c>
      <c r="D97" s="2" t="s">
        <v>211</v>
      </c>
      <c r="E97" s="1">
        <v>282</v>
      </c>
      <c r="F97" s="1">
        <v>3956.6</v>
      </c>
      <c r="G97" s="37">
        <v>123978.2</v>
      </c>
      <c r="H97" s="37">
        <v>12397.82</v>
      </c>
      <c r="I97" s="47">
        <v>41011</v>
      </c>
      <c r="J97" s="47">
        <v>41729</v>
      </c>
      <c r="K97" s="47">
        <v>41729</v>
      </c>
      <c r="L97" s="30">
        <v>446</v>
      </c>
      <c r="M97" s="67" t="s">
        <v>192</v>
      </c>
      <c r="N97" s="48">
        <v>718</v>
      </c>
      <c r="O97" s="48"/>
      <c r="P97" s="48"/>
      <c r="Q97" s="48"/>
      <c r="R97" s="48"/>
    </row>
    <row r="98" spans="2:18" s="2" customFormat="1" ht="11.25">
      <c r="B98" s="65" t="s">
        <v>212</v>
      </c>
      <c r="C98" s="65" t="s">
        <v>51</v>
      </c>
      <c r="D98" s="2" t="s">
        <v>213</v>
      </c>
      <c r="E98" s="1">
        <v>110</v>
      </c>
      <c r="F98" s="1">
        <v>2550.8</v>
      </c>
      <c r="G98" s="37">
        <v>97686.1</v>
      </c>
      <c r="H98" s="37">
        <v>68380.36</v>
      </c>
      <c r="I98" s="47">
        <v>40835</v>
      </c>
      <c r="J98" s="47">
        <v>41729</v>
      </c>
      <c r="K98" s="47">
        <v>41729</v>
      </c>
      <c r="L98" s="30">
        <v>446</v>
      </c>
      <c r="M98" s="67" t="s">
        <v>156</v>
      </c>
      <c r="N98" s="48">
        <v>894</v>
      </c>
      <c r="O98" s="48"/>
      <c r="P98" s="48"/>
      <c r="Q98" s="48"/>
      <c r="R98" s="48"/>
    </row>
    <row r="99" spans="2:18" s="2" customFormat="1" ht="11.25">
      <c r="B99" s="65" t="s">
        <v>214</v>
      </c>
      <c r="C99" s="65" t="s">
        <v>51</v>
      </c>
      <c r="D99" s="2" t="s">
        <v>215</v>
      </c>
      <c r="E99" s="1">
        <v>109</v>
      </c>
      <c r="F99" s="1">
        <v>1273.4</v>
      </c>
      <c r="G99" s="37">
        <v>71906.6</v>
      </c>
      <c r="H99" s="37">
        <v>7190.66</v>
      </c>
      <c r="I99" s="47">
        <v>41024</v>
      </c>
      <c r="J99" s="47">
        <v>41729</v>
      </c>
      <c r="K99" s="47">
        <v>41729</v>
      </c>
      <c r="L99" s="30">
        <v>446</v>
      </c>
      <c r="M99" s="67" t="s">
        <v>216</v>
      </c>
      <c r="N99" s="48">
        <v>705</v>
      </c>
      <c r="O99" s="48"/>
      <c r="P99" s="48"/>
      <c r="Q99" s="48"/>
      <c r="R99" s="48"/>
    </row>
    <row r="100" spans="2:18" s="2" customFormat="1" ht="11.25">
      <c r="B100" s="65" t="s">
        <v>217</v>
      </c>
      <c r="C100" s="65" t="s">
        <v>51</v>
      </c>
      <c r="D100" s="2" t="s">
        <v>218</v>
      </c>
      <c r="E100" s="1">
        <v>64</v>
      </c>
      <c r="F100" s="1">
        <v>765.4</v>
      </c>
      <c r="G100" s="37">
        <v>28729.4</v>
      </c>
      <c r="H100" s="37">
        <v>2872.94</v>
      </c>
      <c r="I100" s="47">
        <v>41067</v>
      </c>
      <c r="J100" s="47">
        <v>41729</v>
      </c>
      <c r="K100" s="47">
        <v>41729</v>
      </c>
      <c r="L100" s="30">
        <v>446</v>
      </c>
      <c r="M100" s="67" t="s">
        <v>56</v>
      </c>
      <c r="N100" s="48">
        <v>662</v>
      </c>
      <c r="O100" s="48"/>
      <c r="P100" s="48"/>
      <c r="Q100" s="48"/>
      <c r="R100" s="48"/>
    </row>
    <row r="101" spans="2:18" s="2" customFormat="1" ht="11.25">
      <c r="B101" s="65" t="s">
        <v>219</v>
      </c>
      <c r="C101" s="65" t="s">
        <v>51</v>
      </c>
      <c r="D101" s="2" t="s">
        <v>220</v>
      </c>
      <c r="E101" s="1">
        <v>62</v>
      </c>
      <c r="F101" s="1">
        <v>802</v>
      </c>
      <c r="G101" s="37">
        <v>27137.95</v>
      </c>
      <c r="H101" s="37">
        <v>9498.28</v>
      </c>
      <c r="I101" s="47">
        <v>40970</v>
      </c>
      <c r="J101" s="47">
        <v>41729</v>
      </c>
      <c r="K101" s="47">
        <v>41729</v>
      </c>
      <c r="L101" s="30">
        <v>446</v>
      </c>
      <c r="M101" s="67" t="s">
        <v>192</v>
      </c>
      <c r="N101" s="48">
        <v>759</v>
      </c>
      <c r="O101" s="48"/>
      <c r="P101" s="48"/>
      <c r="Q101" s="48"/>
      <c r="R101" s="48"/>
    </row>
    <row r="102" spans="2:18" s="2" customFormat="1" ht="11.25">
      <c r="B102" s="65" t="s">
        <v>221</v>
      </c>
      <c r="C102" s="65" t="s">
        <v>51</v>
      </c>
      <c r="D102" s="2" t="s">
        <v>222</v>
      </c>
      <c r="E102" s="1">
        <v>30</v>
      </c>
      <c r="F102" s="1">
        <v>359.8</v>
      </c>
      <c r="G102" s="37">
        <v>12090.22</v>
      </c>
      <c r="H102" s="37">
        <v>1209.02</v>
      </c>
      <c r="I102" s="47">
        <v>41015</v>
      </c>
      <c r="J102" s="47">
        <v>41729</v>
      </c>
      <c r="K102" s="47">
        <v>41729</v>
      </c>
      <c r="L102" s="30">
        <v>446</v>
      </c>
      <c r="M102" s="67" t="s">
        <v>192</v>
      </c>
      <c r="N102" s="48">
        <v>714</v>
      </c>
      <c r="O102" s="48"/>
      <c r="P102" s="48"/>
      <c r="Q102" s="48"/>
      <c r="R102" s="48"/>
    </row>
    <row r="103" spans="2:18" s="2" customFormat="1" ht="11.25">
      <c r="B103" s="65" t="s">
        <v>223</v>
      </c>
      <c r="C103" s="65" t="s">
        <v>51</v>
      </c>
      <c r="D103" s="2" t="s">
        <v>224</v>
      </c>
      <c r="E103" s="1">
        <v>45</v>
      </c>
      <c r="F103" s="1">
        <v>477</v>
      </c>
      <c r="G103" s="37">
        <v>17147.7</v>
      </c>
      <c r="H103" s="37">
        <v>1714.77</v>
      </c>
      <c r="I103" s="47">
        <v>41023</v>
      </c>
      <c r="J103" s="47">
        <v>41729</v>
      </c>
      <c r="K103" s="47">
        <v>41729</v>
      </c>
      <c r="L103" s="30">
        <v>446</v>
      </c>
      <c r="M103" s="67" t="s">
        <v>68</v>
      </c>
      <c r="N103" s="48">
        <v>706</v>
      </c>
      <c r="O103" s="48"/>
      <c r="P103" s="48"/>
      <c r="Q103" s="48"/>
      <c r="R103" s="48"/>
    </row>
    <row r="104" spans="2:18" s="2" customFormat="1" ht="11.25">
      <c r="B104" s="65" t="s">
        <v>225</v>
      </c>
      <c r="C104" s="65" t="s">
        <v>51</v>
      </c>
      <c r="D104" s="2" t="s">
        <v>226</v>
      </c>
      <c r="E104" s="1">
        <v>52</v>
      </c>
      <c r="F104" s="1">
        <v>702.8</v>
      </c>
      <c r="G104" s="37">
        <v>17499.75</v>
      </c>
      <c r="H104" s="37">
        <v>1749.98</v>
      </c>
      <c r="I104" s="47">
        <v>40988</v>
      </c>
      <c r="J104" s="47">
        <v>41729</v>
      </c>
      <c r="K104" s="47">
        <v>41729</v>
      </c>
      <c r="L104" s="30">
        <v>446</v>
      </c>
      <c r="M104" s="67" t="s">
        <v>195</v>
      </c>
      <c r="N104" s="48">
        <v>741</v>
      </c>
      <c r="O104" s="48"/>
      <c r="P104" s="48"/>
      <c r="Q104" s="48"/>
      <c r="R104" s="48"/>
    </row>
    <row r="105" spans="2:18" s="2" customFormat="1" ht="11.25">
      <c r="B105" s="65" t="s">
        <v>227</v>
      </c>
      <c r="C105" s="65" t="s">
        <v>51</v>
      </c>
      <c r="D105" s="2" t="s">
        <v>228</v>
      </c>
      <c r="E105" s="1">
        <v>79</v>
      </c>
      <c r="F105" s="1">
        <v>902</v>
      </c>
      <c r="G105" s="37">
        <v>20203.85</v>
      </c>
      <c r="H105" s="37">
        <v>2020.39</v>
      </c>
      <c r="I105" s="47">
        <v>41002</v>
      </c>
      <c r="J105" s="47">
        <v>41730</v>
      </c>
      <c r="K105" s="47">
        <v>41730</v>
      </c>
      <c r="L105" s="30">
        <v>447</v>
      </c>
      <c r="M105" s="67" t="s">
        <v>204</v>
      </c>
      <c r="N105" s="48">
        <v>728</v>
      </c>
      <c r="O105" s="48"/>
      <c r="P105" s="48"/>
      <c r="Q105" s="48"/>
      <c r="R105" s="48"/>
    </row>
    <row r="106" spans="2:18" s="2" customFormat="1" ht="11.25">
      <c r="B106" s="65" t="s">
        <v>229</v>
      </c>
      <c r="C106" s="65" t="s">
        <v>51</v>
      </c>
      <c r="D106" s="2" t="s">
        <v>230</v>
      </c>
      <c r="E106" s="1">
        <v>79</v>
      </c>
      <c r="F106" s="1">
        <v>1723.6</v>
      </c>
      <c r="G106" s="37">
        <v>61197</v>
      </c>
      <c r="H106" s="37">
        <v>6119.7</v>
      </c>
      <c r="I106" s="47">
        <v>41024</v>
      </c>
      <c r="J106" s="47">
        <v>41730</v>
      </c>
      <c r="K106" s="47">
        <v>41730</v>
      </c>
      <c r="L106" s="30">
        <v>447</v>
      </c>
      <c r="M106" s="67" t="s">
        <v>156</v>
      </c>
      <c r="N106" s="48">
        <v>706</v>
      </c>
      <c r="O106" s="48"/>
      <c r="P106" s="48"/>
      <c r="Q106" s="48"/>
      <c r="R106" s="48"/>
    </row>
    <row r="107" spans="2:18" s="2" customFormat="1" ht="11.25">
      <c r="B107" s="65" t="s">
        <v>231</v>
      </c>
      <c r="C107" s="65" t="s">
        <v>51</v>
      </c>
      <c r="D107" s="2" t="s">
        <v>232</v>
      </c>
      <c r="E107" s="1">
        <v>45</v>
      </c>
      <c r="F107" s="1">
        <v>948</v>
      </c>
      <c r="G107" s="37">
        <v>33181.22</v>
      </c>
      <c r="H107" s="37">
        <v>3318.12</v>
      </c>
      <c r="I107" s="47">
        <v>40996</v>
      </c>
      <c r="J107" s="47">
        <v>41730</v>
      </c>
      <c r="K107" s="47">
        <v>41730</v>
      </c>
      <c r="L107" s="30">
        <v>447</v>
      </c>
      <c r="M107" s="67" t="s">
        <v>233</v>
      </c>
      <c r="N107" s="48">
        <v>734</v>
      </c>
      <c r="O107" s="48"/>
      <c r="P107" s="48"/>
      <c r="Q107" s="48"/>
      <c r="R107" s="48"/>
    </row>
    <row r="108" spans="2:18" s="2" customFormat="1" ht="11.25">
      <c r="B108" s="65" t="s">
        <v>234</v>
      </c>
      <c r="C108" s="65" t="s">
        <v>51</v>
      </c>
      <c r="D108" s="2" t="s">
        <v>235</v>
      </c>
      <c r="E108" s="1">
        <v>61</v>
      </c>
      <c r="F108" s="1">
        <v>1530.8</v>
      </c>
      <c r="G108" s="37">
        <v>57349.34</v>
      </c>
      <c r="H108" s="37">
        <v>5734.93</v>
      </c>
      <c r="I108" s="47">
        <v>40995</v>
      </c>
      <c r="J108" s="47">
        <v>41730</v>
      </c>
      <c r="K108" s="47">
        <v>41730</v>
      </c>
      <c r="L108" s="30">
        <v>447</v>
      </c>
      <c r="M108" s="67" t="s">
        <v>56</v>
      </c>
      <c r="N108" s="48">
        <v>735</v>
      </c>
      <c r="O108" s="48"/>
      <c r="P108" s="48"/>
      <c r="Q108" s="48"/>
      <c r="R108" s="48"/>
    </row>
    <row r="109" spans="2:18" s="2" customFormat="1" ht="11.25">
      <c r="B109" s="65" t="s">
        <v>236</v>
      </c>
      <c r="C109" s="65" t="s">
        <v>51</v>
      </c>
      <c r="D109" s="2" t="s">
        <v>237</v>
      </c>
      <c r="E109" s="1">
        <v>177</v>
      </c>
      <c r="F109" s="1">
        <v>2671</v>
      </c>
      <c r="G109" s="37">
        <v>43879.3</v>
      </c>
      <c r="H109" s="37">
        <v>4387.93</v>
      </c>
      <c r="I109" s="47">
        <v>40994</v>
      </c>
      <c r="J109" s="47">
        <v>41730</v>
      </c>
      <c r="K109" s="47">
        <v>41730</v>
      </c>
      <c r="L109" s="30">
        <v>447</v>
      </c>
      <c r="M109" s="67" t="s">
        <v>139</v>
      </c>
      <c r="N109" s="48">
        <v>736</v>
      </c>
      <c r="O109" s="48"/>
      <c r="P109" s="48"/>
      <c r="Q109" s="48"/>
      <c r="R109" s="48"/>
    </row>
    <row r="110" spans="2:18" s="2" customFormat="1" ht="11.25">
      <c r="B110" s="65" t="s">
        <v>238</v>
      </c>
      <c r="C110" s="65" t="s">
        <v>51</v>
      </c>
      <c r="D110" s="2" t="s">
        <v>239</v>
      </c>
      <c r="E110" s="1">
        <v>56</v>
      </c>
      <c r="F110" s="1">
        <v>1525.6</v>
      </c>
      <c r="G110" s="37">
        <v>57246.45</v>
      </c>
      <c r="H110" s="37">
        <v>5724.65</v>
      </c>
      <c r="I110" s="47">
        <v>41100</v>
      </c>
      <c r="J110" s="47">
        <v>41730</v>
      </c>
      <c r="K110" s="47">
        <v>41730</v>
      </c>
      <c r="L110" s="30">
        <v>447</v>
      </c>
      <c r="M110" s="67" t="s">
        <v>68</v>
      </c>
      <c r="N110" s="48">
        <v>630</v>
      </c>
      <c r="O110" s="48"/>
      <c r="P110" s="48"/>
      <c r="Q110" s="48"/>
      <c r="R110" s="48"/>
    </row>
    <row r="111" spans="2:18" s="2" customFormat="1" ht="11.25">
      <c r="B111" s="65" t="s">
        <v>240</v>
      </c>
      <c r="C111" s="65" t="s">
        <v>51</v>
      </c>
      <c r="D111" s="2" t="s">
        <v>241</v>
      </c>
      <c r="E111" s="1">
        <v>51</v>
      </c>
      <c r="F111" s="1">
        <v>395</v>
      </c>
      <c r="G111" s="37">
        <v>21770.78</v>
      </c>
      <c r="H111" s="37">
        <v>2177.08</v>
      </c>
      <c r="I111" s="47">
        <v>40995</v>
      </c>
      <c r="J111" s="47">
        <v>41730</v>
      </c>
      <c r="K111" s="47">
        <v>41730</v>
      </c>
      <c r="L111" s="30">
        <v>447</v>
      </c>
      <c r="M111" s="67" t="s">
        <v>56</v>
      </c>
      <c r="N111" s="48">
        <v>735</v>
      </c>
      <c r="O111" s="48"/>
      <c r="P111" s="48"/>
      <c r="Q111" s="48"/>
      <c r="R111" s="48"/>
    </row>
    <row r="112" spans="2:18" s="2" customFormat="1" ht="11.25">
      <c r="B112" s="65" t="s">
        <v>242</v>
      </c>
      <c r="C112" s="65" t="s">
        <v>51</v>
      </c>
      <c r="D112" s="2" t="s">
        <v>243</v>
      </c>
      <c r="E112" s="1">
        <v>27</v>
      </c>
      <c r="F112" s="1">
        <v>592.4</v>
      </c>
      <c r="G112" s="37">
        <v>12320.65</v>
      </c>
      <c r="H112" s="37">
        <v>1232.07</v>
      </c>
      <c r="I112" s="47">
        <v>41089</v>
      </c>
      <c r="J112" s="47">
        <v>41730</v>
      </c>
      <c r="K112" s="47">
        <v>41730</v>
      </c>
      <c r="L112" s="30">
        <v>447</v>
      </c>
      <c r="M112" s="67" t="s">
        <v>56</v>
      </c>
      <c r="N112" s="48">
        <v>641</v>
      </c>
      <c r="O112" s="48"/>
      <c r="P112" s="48"/>
      <c r="Q112" s="48"/>
      <c r="R112" s="48"/>
    </row>
    <row r="113" spans="2:18" s="2" customFormat="1" ht="11.25">
      <c r="B113" s="65" t="s">
        <v>244</v>
      </c>
      <c r="C113" s="65" t="s">
        <v>51</v>
      </c>
      <c r="D113" s="2" t="s">
        <v>245</v>
      </c>
      <c r="E113" s="1">
        <v>123</v>
      </c>
      <c r="F113" s="1">
        <v>3847.2</v>
      </c>
      <c r="G113" s="37">
        <v>130164.75</v>
      </c>
      <c r="H113" s="37">
        <v>13016.48</v>
      </c>
      <c r="I113" s="47">
        <v>40981</v>
      </c>
      <c r="J113" s="47">
        <v>41730</v>
      </c>
      <c r="K113" s="47">
        <v>41730</v>
      </c>
      <c r="L113" s="30">
        <v>447</v>
      </c>
      <c r="M113" s="67" t="s">
        <v>246</v>
      </c>
      <c r="N113" s="48">
        <v>749</v>
      </c>
      <c r="O113" s="48"/>
      <c r="P113" s="48"/>
      <c r="Q113" s="48"/>
      <c r="R113" s="48"/>
    </row>
    <row r="114" spans="2:18" s="2" customFormat="1" ht="11.25">
      <c r="B114" s="65" t="s">
        <v>247</v>
      </c>
      <c r="C114" s="65" t="s">
        <v>51</v>
      </c>
      <c r="D114" s="2" t="s">
        <v>248</v>
      </c>
      <c r="E114" s="1">
        <v>114</v>
      </c>
      <c r="F114" s="1">
        <v>1936.2</v>
      </c>
      <c r="G114" s="37">
        <v>89514.73</v>
      </c>
      <c r="H114" s="37">
        <v>8951.47</v>
      </c>
      <c r="I114" s="47">
        <v>41002</v>
      </c>
      <c r="J114" s="47">
        <v>41730</v>
      </c>
      <c r="K114" s="47">
        <v>41730</v>
      </c>
      <c r="L114" s="30">
        <v>447</v>
      </c>
      <c r="M114" s="67" t="s">
        <v>74</v>
      </c>
      <c r="N114" s="48">
        <v>728</v>
      </c>
      <c r="O114" s="48"/>
      <c r="P114" s="48"/>
      <c r="Q114" s="48"/>
      <c r="R114" s="48"/>
    </row>
    <row r="115" spans="2:18" s="2" customFormat="1" ht="11.25">
      <c r="B115" s="65" t="s">
        <v>249</v>
      </c>
      <c r="C115" s="65" t="s">
        <v>51</v>
      </c>
      <c r="D115" s="2" t="s">
        <v>250</v>
      </c>
      <c r="E115" s="1">
        <v>63</v>
      </c>
      <c r="F115" s="1">
        <v>1978.6</v>
      </c>
      <c r="G115" s="37">
        <v>68316.47</v>
      </c>
      <c r="H115" s="37">
        <v>6831.65</v>
      </c>
      <c r="I115" s="47">
        <v>41016</v>
      </c>
      <c r="J115" s="47">
        <v>41730</v>
      </c>
      <c r="K115" s="47">
        <v>41730</v>
      </c>
      <c r="L115" s="30">
        <v>447</v>
      </c>
      <c r="M115" s="67" t="s">
        <v>209</v>
      </c>
      <c r="N115" s="48">
        <v>714</v>
      </c>
      <c r="O115" s="48"/>
      <c r="P115" s="48"/>
      <c r="Q115" s="48"/>
      <c r="R115" s="48"/>
    </row>
    <row r="116" spans="2:18" s="2" customFormat="1" ht="11.25">
      <c r="B116" s="65" t="s">
        <v>251</v>
      </c>
      <c r="C116" s="65" t="s">
        <v>51</v>
      </c>
      <c r="D116" s="2" t="s">
        <v>252</v>
      </c>
      <c r="E116" s="1">
        <v>199</v>
      </c>
      <c r="F116" s="1">
        <v>1765.8</v>
      </c>
      <c r="G116" s="37">
        <v>83153.95</v>
      </c>
      <c r="H116" s="37">
        <v>8315.4</v>
      </c>
      <c r="I116" s="47">
        <v>41100</v>
      </c>
      <c r="J116" s="47">
        <v>41820</v>
      </c>
      <c r="K116" s="47">
        <v>41820</v>
      </c>
      <c r="L116" s="30">
        <v>537</v>
      </c>
      <c r="M116" s="67" t="s">
        <v>68</v>
      </c>
      <c r="N116" s="48">
        <v>720</v>
      </c>
      <c r="O116" s="48"/>
      <c r="P116" s="48"/>
      <c r="Q116" s="48"/>
      <c r="R116" s="48"/>
    </row>
    <row r="117" spans="2:18" s="2" customFormat="1" ht="11.25">
      <c r="B117" s="65" t="s">
        <v>253</v>
      </c>
      <c r="C117" s="65" t="s">
        <v>51</v>
      </c>
      <c r="D117" s="2" t="s">
        <v>254</v>
      </c>
      <c r="E117" s="1">
        <v>211</v>
      </c>
      <c r="F117" s="1">
        <v>3395.1</v>
      </c>
      <c r="G117" s="37">
        <v>265308.83</v>
      </c>
      <c r="H117" s="37">
        <v>26530.88</v>
      </c>
      <c r="I117" s="47">
        <v>41100</v>
      </c>
      <c r="J117" s="47">
        <v>41820</v>
      </c>
      <c r="K117" s="47">
        <v>41820</v>
      </c>
      <c r="L117" s="30">
        <v>537</v>
      </c>
      <c r="M117" s="67" t="s">
        <v>127</v>
      </c>
      <c r="N117" s="48">
        <v>720</v>
      </c>
      <c r="O117" s="48"/>
      <c r="P117" s="48"/>
      <c r="Q117" s="48"/>
      <c r="R117" s="48"/>
    </row>
    <row r="118" spans="2:18" s="2" customFormat="1" ht="11.25">
      <c r="B118" s="65" t="s">
        <v>255</v>
      </c>
      <c r="C118" s="65" t="s">
        <v>51</v>
      </c>
      <c r="D118" s="2" t="s">
        <v>256</v>
      </c>
      <c r="E118" s="1">
        <v>145</v>
      </c>
      <c r="F118" s="1">
        <v>3879.2</v>
      </c>
      <c r="G118" s="37">
        <v>350187.4</v>
      </c>
      <c r="H118" s="37">
        <v>161086.2</v>
      </c>
      <c r="I118" s="47">
        <v>41071</v>
      </c>
      <c r="J118" s="47">
        <v>41820</v>
      </c>
      <c r="K118" s="47">
        <v>41820</v>
      </c>
      <c r="L118" s="30">
        <v>537</v>
      </c>
      <c r="M118" s="67" t="s">
        <v>189</v>
      </c>
      <c r="N118" s="48">
        <v>749</v>
      </c>
      <c r="O118" s="48"/>
      <c r="P118" s="48"/>
      <c r="Q118" s="48"/>
      <c r="R118" s="48"/>
    </row>
    <row r="119" spans="2:18" s="2" customFormat="1" ht="11.25">
      <c r="B119" s="65" t="s">
        <v>257</v>
      </c>
      <c r="C119" s="65" t="s">
        <v>51</v>
      </c>
      <c r="D119" s="2" t="s">
        <v>258</v>
      </c>
      <c r="E119" s="1">
        <v>97</v>
      </c>
      <c r="F119" s="1">
        <v>1733.4</v>
      </c>
      <c r="G119" s="37">
        <v>130005</v>
      </c>
      <c r="H119" s="37">
        <v>13000.5</v>
      </c>
      <c r="I119" s="47">
        <v>41071</v>
      </c>
      <c r="J119" s="47">
        <v>41820</v>
      </c>
      <c r="K119" s="47">
        <v>41820</v>
      </c>
      <c r="L119" s="30">
        <v>537</v>
      </c>
      <c r="M119" s="67" t="s">
        <v>189</v>
      </c>
      <c r="N119" s="48">
        <v>749</v>
      </c>
      <c r="O119" s="48"/>
      <c r="P119" s="48"/>
      <c r="Q119" s="48"/>
      <c r="R119" s="48"/>
    </row>
    <row r="120" spans="2:18" s="2" customFormat="1" ht="11.25">
      <c r="B120" s="65" t="s">
        <v>259</v>
      </c>
      <c r="C120" s="65" t="s">
        <v>51</v>
      </c>
      <c r="D120" s="2" t="s">
        <v>260</v>
      </c>
      <c r="E120" s="1">
        <v>135</v>
      </c>
      <c r="F120" s="1">
        <v>2310.1</v>
      </c>
      <c r="G120" s="37">
        <v>202722</v>
      </c>
      <c r="H120" s="37">
        <v>202722</v>
      </c>
      <c r="I120" s="47">
        <v>41071</v>
      </c>
      <c r="J120" s="47">
        <v>41820</v>
      </c>
      <c r="K120" s="47">
        <v>41820</v>
      </c>
      <c r="L120" s="30">
        <v>537</v>
      </c>
      <c r="M120" s="67" t="s">
        <v>189</v>
      </c>
      <c r="N120" s="48">
        <v>749</v>
      </c>
      <c r="O120" s="48"/>
      <c r="P120" s="48"/>
      <c r="Q120" s="48"/>
      <c r="R120" s="48"/>
    </row>
    <row r="121" spans="2:18" s="2" customFormat="1" ht="11.25">
      <c r="B121" s="65" t="s">
        <v>261</v>
      </c>
      <c r="C121" s="65" t="s">
        <v>51</v>
      </c>
      <c r="D121" s="2" t="s">
        <v>262</v>
      </c>
      <c r="E121" s="1">
        <v>77</v>
      </c>
      <c r="F121" s="1">
        <v>1090.3</v>
      </c>
      <c r="G121" s="37">
        <v>44680.75</v>
      </c>
      <c r="H121" s="37">
        <v>4468.8</v>
      </c>
      <c r="I121" s="47">
        <v>41036</v>
      </c>
      <c r="J121" s="47">
        <v>41820</v>
      </c>
      <c r="K121" s="47">
        <v>41820</v>
      </c>
      <c r="L121" s="30">
        <v>537</v>
      </c>
      <c r="M121" s="67" t="s">
        <v>192</v>
      </c>
      <c r="N121" s="48">
        <v>784</v>
      </c>
      <c r="O121" s="48"/>
      <c r="P121" s="48"/>
      <c r="Q121" s="48"/>
      <c r="R121" s="48"/>
    </row>
    <row r="122" spans="2:18" s="2" customFormat="1" ht="11.25">
      <c r="B122" s="65" t="s">
        <v>263</v>
      </c>
      <c r="C122" s="65" t="s">
        <v>51</v>
      </c>
      <c r="D122" s="2" t="s">
        <v>264</v>
      </c>
      <c r="E122" s="1">
        <v>22</v>
      </c>
      <c r="F122" s="1">
        <v>297.4</v>
      </c>
      <c r="G122" s="37">
        <v>7454.95</v>
      </c>
      <c r="H122" s="37">
        <v>745.5</v>
      </c>
      <c r="I122" s="47">
        <v>41039</v>
      </c>
      <c r="J122" s="47">
        <v>41820</v>
      </c>
      <c r="K122" s="47">
        <v>41820</v>
      </c>
      <c r="L122" s="30">
        <v>537</v>
      </c>
      <c r="M122" s="67" t="s">
        <v>56</v>
      </c>
      <c r="N122" s="48">
        <v>781</v>
      </c>
      <c r="O122" s="48"/>
      <c r="P122" s="48"/>
      <c r="Q122" s="48"/>
      <c r="R122" s="48"/>
    </row>
    <row r="123" spans="2:18" s="2" customFormat="1" ht="11.25">
      <c r="B123" s="65" t="s">
        <v>265</v>
      </c>
      <c r="C123" s="65" t="s">
        <v>51</v>
      </c>
      <c r="D123" s="2" t="s">
        <v>266</v>
      </c>
      <c r="E123" s="1">
        <v>143</v>
      </c>
      <c r="F123" s="1">
        <v>1100.6</v>
      </c>
      <c r="G123" s="37">
        <v>60121.88</v>
      </c>
      <c r="H123" s="37">
        <v>6012.19</v>
      </c>
      <c r="I123" s="47">
        <v>41100</v>
      </c>
      <c r="J123" s="47">
        <v>41820</v>
      </c>
      <c r="K123" s="47">
        <v>41820</v>
      </c>
      <c r="L123" s="30">
        <v>537</v>
      </c>
      <c r="M123" s="67" t="s">
        <v>53</v>
      </c>
      <c r="N123" s="48">
        <v>720</v>
      </c>
      <c r="O123" s="48"/>
      <c r="P123" s="48"/>
      <c r="Q123" s="48"/>
      <c r="R123" s="48"/>
    </row>
    <row r="124" spans="2:18" s="2" customFormat="1" ht="11.25">
      <c r="B124" s="65" t="s">
        <v>267</v>
      </c>
      <c r="C124" s="65" t="s">
        <v>51</v>
      </c>
      <c r="D124" s="2" t="s">
        <v>268</v>
      </c>
      <c r="E124" s="1">
        <v>104</v>
      </c>
      <c r="F124" s="1">
        <v>1824.2</v>
      </c>
      <c r="G124" s="37">
        <v>36078.93</v>
      </c>
      <c r="H124" s="37">
        <v>3607.89</v>
      </c>
      <c r="I124" s="47">
        <v>40683</v>
      </c>
      <c r="J124" s="47">
        <v>41820</v>
      </c>
      <c r="K124" s="47">
        <v>41820</v>
      </c>
      <c r="L124" s="30">
        <v>537</v>
      </c>
      <c r="M124" s="67" t="s">
        <v>68</v>
      </c>
      <c r="N124" s="48">
        <v>1137</v>
      </c>
      <c r="O124" s="48"/>
      <c r="P124" s="48"/>
      <c r="Q124" s="48"/>
      <c r="R124" s="48"/>
    </row>
    <row r="125" spans="2:18" s="2" customFormat="1" ht="11.25">
      <c r="B125" s="65" t="s">
        <v>269</v>
      </c>
      <c r="C125" s="65" t="s">
        <v>51</v>
      </c>
      <c r="D125" s="2" t="s">
        <v>270</v>
      </c>
      <c r="E125" s="1">
        <v>99</v>
      </c>
      <c r="F125" s="1">
        <v>2088.6</v>
      </c>
      <c r="G125" s="37">
        <v>52158.87</v>
      </c>
      <c r="H125" s="37">
        <v>5215.89</v>
      </c>
      <c r="I125" s="47">
        <v>41039</v>
      </c>
      <c r="J125" s="47">
        <v>41820</v>
      </c>
      <c r="K125" s="47">
        <v>41820</v>
      </c>
      <c r="L125" s="30">
        <v>537</v>
      </c>
      <c r="M125" s="67" t="s">
        <v>56</v>
      </c>
      <c r="N125" s="48">
        <v>781</v>
      </c>
      <c r="O125" s="48"/>
      <c r="P125" s="48"/>
      <c r="Q125" s="48"/>
      <c r="R125" s="48"/>
    </row>
    <row r="126" spans="2:18" s="2" customFormat="1" ht="11.25">
      <c r="B126" s="65" t="s">
        <v>271</v>
      </c>
      <c r="C126" s="65" t="s">
        <v>51</v>
      </c>
      <c r="D126" s="2" t="s">
        <v>272</v>
      </c>
      <c r="E126" s="1">
        <v>120</v>
      </c>
      <c r="F126" s="1">
        <v>1101</v>
      </c>
      <c r="G126" s="37">
        <v>35087.98</v>
      </c>
      <c r="H126" s="37">
        <v>3508.8</v>
      </c>
      <c r="I126" s="47">
        <v>41100</v>
      </c>
      <c r="J126" s="47">
        <v>41820</v>
      </c>
      <c r="K126" s="47">
        <v>41820</v>
      </c>
      <c r="L126" s="30">
        <v>537</v>
      </c>
      <c r="M126" s="67" t="s">
        <v>65</v>
      </c>
      <c r="N126" s="48">
        <v>720</v>
      </c>
      <c r="O126" s="48"/>
      <c r="P126" s="48"/>
      <c r="Q126" s="48"/>
      <c r="R126" s="48"/>
    </row>
    <row r="127" spans="2:18" s="2" customFormat="1" ht="11.25">
      <c r="B127" s="65" t="s">
        <v>273</v>
      </c>
      <c r="C127" s="65" t="s">
        <v>51</v>
      </c>
      <c r="D127" s="2" t="s">
        <v>274</v>
      </c>
      <c r="E127" s="1">
        <v>35</v>
      </c>
      <c r="F127" s="1">
        <v>734.5</v>
      </c>
      <c r="G127" s="37">
        <v>47391.41</v>
      </c>
      <c r="H127" s="37">
        <v>4739.14</v>
      </c>
      <c r="I127" s="47">
        <v>41050</v>
      </c>
      <c r="J127" s="47">
        <v>41820</v>
      </c>
      <c r="K127" s="47">
        <v>41820</v>
      </c>
      <c r="L127" s="30">
        <v>537</v>
      </c>
      <c r="M127" s="67" t="s">
        <v>74</v>
      </c>
      <c r="N127" s="48">
        <v>770</v>
      </c>
      <c r="O127" s="48"/>
      <c r="P127" s="48"/>
      <c r="Q127" s="48"/>
      <c r="R127" s="48"/>
    </row>
    <row r="128" spans="2:18" s="2" customFormat="1" ht="11.25">
      <c r="B128" s="65" t="s">
        <v>275</v>
      </c>
      <c r="C128" s="65" t="s">
        <v>51</v>
      </c>
      <c r="D128" s="2" t="s">
        <v>276</v>
      </c>
      <c r="E128" s="1">
        <v>23</v>
      </c>
      <c r="F128" s="1">
        <v>406.2</v>
      </c>
      <c r="G128" s="37">
        <v>27091.6</v>
      </c>
      <c r="H128" s="37">
        <v>2709.16</v>
      </c>
      <c r="I128" s="47">
        <v>41039</v>
      </c>
      <c r="J128" s="47">
        <v>41820</v>
      </c>
      <c r="K128" s="47">
        <v>41820</v>
      </c>
      <c r="L128" s="30">
        <v>537</v>
      </c>
      <c r="M128" s="67" t="s">
        <v>56</v>
      </c>
      <c r="N128" s="48">
        <v>781</v>
      </c>
      <c r="O128" s="48"/>
      <c r="P128" s="48"/>
      <c r="Q128" s="48"/>
      <c r="R128" s="48"/>
    </row>
    <row r="129" spans="2:18" s="2" customFormat="1" ht="11.25">
      <c r="B129" s="65" t="s">
        <v>277</v>
      </c>
      <c r="C129" s="65" t="s">
        <v>51</v>
      </c>
      <c r="D129" s="2" t="s">
        <v>278</v>
      </c>
      <c r="E129" s="1">
        <v>179</v>
      </c>
      <c r="F129" s="1">
        <v>2256.4</v>
      </c>
      <c r="G129" s="37">
        <v>44346.5</v>
      </c>
      <c r="H129" s="37">
        <v>8869.3</v>
      </c>
      <c r="I129" s="47">
        <v>41045</v>
      </c>
      <c r="J129" s="47">
        <v>41820</v>
      </c>
      <c r="K129" s="47">
        <v>41820</v>
      </c>
      <c r="L129" s="30">
        <v>537</v>
      </c>
      <c r="M129" s="67" t="s">
        <v>279</v>
      </c>
      <c r="N129" s="48">
        <v>775</v>
      </c>
      <c r="O129" s="48"/>
      <c r="P129" s="48"/>
      <c r="Q129" s="48"/>
      <c r="R129" s="48"/>
    </row>
    <row r="130" spans="2:18" s="2" customFormat="1" ht="11.25">
      <c r="B130" s="65" t="s">
        <v>280</v>
      </c>
      <c r="C130" s="65" t="s">
        <v>51</v>
      </c>
      <c r="D130" s="2" t="s">
        <v>281</v>
      </c>
      <c r="E130" s="1">
        <v>32</v>
      </c>
      <c r="F130" s="1">
        <v>498.2</v>
      </c>
      <c r="G130" s="37">
        <v>24544.84</v>
      </c>
      <c r="H130" s="37">
        <v>2454.48</v>
      </c>
      <c r="I130" s="47">
        <v>41068</v>
      </c>
      <c r="J130" s="47">
        <v>41820</v>
      </c>
      <c r="K130" s="47">
        <v>41820</v>
      </c>
      <c r="L130" s="30">
        <v>537</v>
      </c>
      <c r="M130" s="67" t="s">
        <v>56</v>
      </c>
      <c r="N130" s="48">
        <v>752</v>
      </c>
      <c r="O130" s="48"/>
      <c r="P130" s="48"/>
      <c r="Q130" s="48"/>
      <c r="R130" s="48"/>
    </row>
    <row r="131" spans="2:18" s="2" customFormat="1" ht="11.25">
      <c r="B131" s="65" t="s">
        <v>282</v>
      </c>
      <c r="C131" s="65" t="s">
        <v>51</v>
      </c>
      <c r="D131" s="2" t="s">
        <v>283</v>
      </c>
      <c r="E131" s="1">
        <v>53</v>
      </c>
      <c r="F131" s="1">
        <v>1109.6</v>
      </c>
      <c r="G131" s="37">
        <v>43285.68</v>
      </c>
      <c r="H131" s="37">
        <v>4328.57</v>
      </c>
      <c r="I131" s="47">
        <v>41046</v>
      </c>
      <c r="J131" s="47">
        <v>41820</v>
      </c>
      <c r="K131" s="47">
        <v>41820</v>
      </c>
      <c r="L131" s="30">
        <v>537</v>
      </c>
      <c r="M131" s="67" t="s">
        <v>284</v>
      </c>
      <c r="N131" s="48">
        <v>774</v>
      </c>
      <c r="O131" s="48"/>
      <c r="P131" s="48"/>
      <c r="Q131" s="48"/>
      <c r="R131" s="48"/>
    </row>
    <row r="132" spans="2:18" s="2" customFormat="1" ht="11.25">
      <c r="B132" s="65" t="s">
        <v>285</v>
      </c>
      <c r="C132" s="65" t="s">
        <v>51</v>
      </c>
      <c r="D132" s="2" t="s">
        <v>286</v>
      </c>
      <c r="E132" s="1">
        <v>87</v>
      </c>
      <c r="F132" s="1">
        <v>1425.6</v>
      </c>
      <c r="G132" s="37">
        <v>54322.7</v>
      </c>
      <c r="H132" s="37">
        <v>29877.49</v>
      </c>
      <c r="I132" s="47">
        <v>41037</v>
      </c>
      <c r="J132" s="47">
        <v>41820</v>
      </c>
      <c r="K132" s="47">
        <v>41820</v>
      </c>
      <c r="L132" s="30">
        <v>537</v>
      </c>
      <c r="M132" s="67" t="s">
        <v>192</v>
      </c>
      <c r="N132" s="48">
        <v>783</v>
      </c>
      <c r="O132" s="48"/>
      <c r="P132" s="48"/>
      <c r="Q132" s="48"/>
      <c r="R132" s="48"/>
    </row>
    <row r="133" spans="2:18" s="2" customFormat="1" ht="11.25">
      <c r="B133" s="65" t="s">
        <v>287</v>
      </c>
      <c r="C133" s="65" t="s">
        <v>51</v>
      </c>
      <c r="D133" s="2" t="s">
        <v>288</v>
      </c>
      <c r="E133" s="1">
        <v>52</v>
      </c>
      <c r="F133" s="1">
        <v>1192.6</v>
      </c>
      <c r="G133" s="37">
        <v>43044.3</v>
      </c>
      <c r="H133" s="37">
        <v>4304.43</v>
      </c>
      <c r="I133" s="47">
        <v>41068</v>
      </c>
      <c r="J133" s="47">
        <v>41820</v>
      </c>
      <c r="K133" s="47">
        <v>41820</v>
      </c>
      <c r="L133" s="30">
        <v>537</v>
      </c>
      <c r="M133" s="67" t="s">
        <v>68</v>
      </c>
      <c r="N133" s="48">
        <v>752</v>
      </c>
      <c r="O133" s="48"/>
      <c r="P133" s="48"/>
      <c r="Q133" s="48"/>
      <c r="R133" s="48"/>
    </row>
    <row r="134" spans="2:18" s="2" customFormat="1" ht="11.25">
      <c r="B134" s="65" t="s">
        <v>289</v>
      </c>
      <c r="C134" s="65" t="s">
        <v>51</v>
      </c>
      <c r="D134" s="2" t="s">
        <v>290</v>
      </c>
      <c r="E134" s="1">
        <v>42</v>
      </c>
      <c r="F134" s="1">
        <v>617</v>
      </c>
      <c r="G134" s="37">
        <v>9723.84</v>
      </c>
      <c r="H134" s="37">
        <v>972.38</v>
      </c>
      <c r="I134" s="47">
        <v>41078</v>
      </c>
      <c r="J134" s="47">
        <v>41820</v>
      </c>
      <c r="K134" s="47">
        <v>41820</v>
      </c>
      <c r="L134" s="30">
        <v>537</v>
      </c>
      <c r="M134" s="67" t="s">
        <v>291</v>
      </c>
      <c r="N134" s="48">
        <v>742</v>
      </c>
      <c r="O134" s="48"/>
      <c r="P134" s="48"/>
      <c r="Q134" s="48"/>
      <c r="R134" s="48"/>
    </row>
    <row r="135" spans="2:18" s="2" customFormat="1" ht="11.25">
      <c r="B135" s="65" t="s">
        <v>292</v>
      </c>
      <c r="C135" s="65" t="s">
        <v>51</v>
      </c>
      <c r="D135" s="2" t="s">
        <v>293</v>
      </c>
      <c r="E135" s="1">
        <v>13</v>
      </c>
      <c r="F135" s="1">
        <v>295.8</v>
      </c>
      <c r="G135" s="37">
        <v>7925.04</v>
      </c>
      <c r="H135" s="37">
        <v>792.5</v>
      </c>
      <c r="I135" s="47">
        <v>41078</v>
      </c>
      <c r="J135" s="47">
        <v>41820</v>
      </c>
      <c r="K135" s="47">
        <v>41820</v>
      </c>
      <c r="L135" s="30">
        <v>537</v>
      </c>
      <c r="M135" s="67" t="s">
        <v>53</v>
      </c>
      <c r="N135" s="48">
        <v>742</v>
      </c>
      <c r="O135" s="48"/>
      <c r="P135" s="48"/>
      <c r="Q135" s="48"/>
      <c r="R135" s="48"/>
    </row>
    <row r="136" spans="2:18" s="2" customFormat="1" ht="11.25">
      <c r="B136" s="65" t="s">
        <v>294</v>
      </c>
      <c r="C136" s="65" t="s">
        <v>51</v>
      </c>
      <c r="D136" s="2" t="s">
        <v>295</v>
      </c>
      <c r="E136" s="1">
        <v>82</v>
      </c>
      <c r="F136" s="1">
        <v>1004.8</v>
      </c>
      <c r="G136" s="37">
        <v>33825.7</v>
      </c>
      <c r="H136" s="37">
        <v>3382.57</v>
      </c>
      <c r="I136" s="47">
        <v>41169</v>
      </c>
      <c r="J136" s="47">
        <v>41912</v>
      </c>
      <c r="K136" s="47">
        <v>41912</v>
      </c>
      <c r="L136" s="30">
        <v>629</v>
      </c>
      <c r="M136" s="67" t="s">
        <v>65</v>
      </c>
      <c r="N136" s="48">
        <v>743</v>
      </c>
      <c r="O136" s="48"/>
      <c r="P136" s="48"/>
      <c r="Q136" s="48"/>
      <c r="R136" s="48"/>
    </row>
    <row r="137" spans="2:18" s="2" customFormat="1" ht="11.25">
      <c r="B137" s="65" t="s">
        <v>296</v>
      </c>
      <c r="C137" s="65" t="s">
        <v>51</v>
      </c>
      <c r="D137" s="2" t="s">
        <v>297</v>
      </c>
      <c r="E137" s="1">
        <v>55</v>
      </c>
      <c r="F137" s="1">
        <v>998.8</v>
      </c>
      <c r="G137" s="37">
        <v>28672.29</v>
      </c>
      <c r="H137" s="37">
        <v>2867.23</v>
      </c>
      <c r="I137" s="47">
        <v>41233</v>
      </c>
      <c r="J137" s="47">
        <v>41912</v>
      </c>
      <c r="K137" s="47">
        <v>41912</v>
      </c>
      <c r="L137" s="30">
        <v>629</v>
      </c>
      <c r="M137" s="67" t="s">
        <v>62</v>
      </c>
      <c r="N137" s="48">
        <v>679</v>
      </c>
      <c r="O137" s="48"/>
      <c r="P137" s="48"/>
      <c r="Q137" s="48"/>
      <c r="R137" s="48"/>
    </row>
    <row r="138" spans="2:18" s="2" customFormat="1" ht="11.25">
      <c r="B138" s="65" t="s">
        <v>298</v>
      </c>
      <c r="C138" s="65" t="s">
        <v>51</v>
      </c>
      <c r="D138" s="2" t="s">
        <v>299</v>
      </c>
      <c r="E138" s="1">
        <v>162</v>
      </c>
      <c r="F138" s="1">
        <v>2027.6</v>
      </c>
      <c r="G138" s="37">
        <v>61074.05</v>
      </c>
      <c r="H138" s="37">
        <v>6107.41</v>
      </c>
      <c r="I138" s="47">
        <v>41204</v>
      </c>
      <c r="J138" s="47">
        <v>41912</v>
      </c>
      <c r="K138" s="47">
        <v>41912</v>
      </c>
      <c r="L138" s="30">
        <v>629</v>
      </c>
      <c r="M138" s="67" t="s">
        <v>56</v>
      </c>
      <c r="N138" s="48">
        <v>708</v>
      </c>
      <c r="O138" s="48"/>
      <c r="P138" s="48"/>
      <c r="Q138" s="48"/>
      <c r="R138" s="48"/>
    </row>
    <row r="139" spans="2:18" s="2" customFormat="1" ht="11.25">
      <c r="B139" s="65" t="s">
        <v>300</v>
      </c>
      <c r="C139" s="65" t="s">
        <v>51</v>
      </c>
      <c r="D139" s="2" t="s">
        <v>301</v>
      </c>
      <c r="E139" s="1">
        <v>108</v>
      </c>
      <c r="F139" s="1">
        <v>1369.2</v>
      </c>
      <c r="G139" s="37">
        <v>47338.9</v>
      </c>
      <c r="H139" s="37">
        <v>47338.9</v>
      </c>
      <c r="I139" s="47">
        <v>41191</v>
      </c>
      <c r="J139" s="47">
        <v>41912</v>
      </c>
      <c r="K139" s="47">
        <v>41912</v>
      </c>
      <c r="L139" s="30">
        <v>629</v>
      </c>
      <c r="M139" s="67" t="s">
        <v>192</v>
      </c>
      <c r="N139" s="48">
        <v>721</v>
      </c>
      <c r="O139" s="48"/>
      <c r="P139" s="48"/>
      <c r="Q139" s="48"/>
      <c r="R139" s="48"/>
    </row>
    <row r="140" spans="2:18" s="2" customFormat="1" ht="11.25">
      <c r="B140" s="65" t="s">
        <v>302</v>
      </c>
      <c r="C140" s="65" t="s">
        <v>51</v>
      </c>
      <c r="D140" s="2" t="s">
        <v>303</v>
      </c>
      <c r="E140" s="1">
        <v>55</v>
      </c>
      <c r="F140" s="1">
        <v>502</v>
      </c>
      <c r="G140" s="37">
        <v>35658.45</v>
      </c>
      <c r="H140" s="37">
        <v>3565.85</v>
      </c>
      <c r="I140" s="47">
        <v>41173</v>
      </c>
      <c r="J140" s="47">
        <v>41912</v>
      </c>
      <c r="K140" s="47">
        <v>41912</v>
      </c>
      <c r="L140" s="30">
        <v>629</v>
      </c>
      <c r="M140" s="67" t="s">
        <v>74</v>
      </c>
      <c r="N140" s="48">
        <v>739</v>
      </c>
      <c r="O140" s="48"/>
      <c r="P140" s="48"/>
      <c r="Q140" s="48"/>
      <c r="R140" s="48"/>
    </row>
    <row r="141" spans="2:18" s="2" customFormat="1" ht="11.25">
      <c r="B141" s="65" t="s">
        <v>304</v>
      </c>
      <c r="C141" s="65" t="s">
        <v>51</v>
      </c>
      <c r="D141" s="2" t="s">
        <v>305</v>
      </c>
      <c r="E141" s="1">
        <v>117</v>
      </c>
      <c r="F141" s="1">
        <v>2320</v>
      </c>
      <c r="G141" s="37">
        <v>86047</v>
      </c>
      <c r="H141" s="37">
        <v>8604.7</v>
      </c>
      <c r="I141" s="47">
        <v>41169</v>
      </c>
      <c r="J141" s="47">
        <v>41912</v>
      </c>
      <c r="K141" s="47">
        <v>41912</v>
      </c>
      <c r="L141" s="30">
        <v>629</v>
      </c>
      <c r="M141" s="67" t="s">
        <v>65</v>
      </c>
      <c r="N141" s="48">
        <v>743</v>
      </c>
      <c r="O141" s="48"/>
      <c r="P141" s="48"/>
      <c r="Q141" s="48"/>
      <c r="R141" s="48"/>
    </row>
    <row r="142" spans="2:18" s="2" customFormat="1" ht="11.25">
      <c r="B142" s="65" t="s">
        <v>306</v>
      </c>
      <c r="C142" s="65" t="s">
        <v>51</v>
      </c>
      <c r="D142" s="2" t="s">
        <v>307</v>
      </c>
      <c r="E142" s="1">
        <v>157</v>
      </c>
      <c r="F142" s="1">
        <v>2996.6</v>
      </c>
      <c r="G142" s="37">
        <v>101262.8</v>
      </c>
      <c r="H142" s="37">
        <v>10126.28</v>
      </c>
      <c r="I142" s="47">
        <v>41191</v>
      </c>
      <c r="J142" s="47">
        <v>41912</v>
      </c>
      <c r="K142" s="47">
        <v>41912</v>
      </c>
      <c r="L142" s="30">
        <v>629</v>
      </c>
      <c r="M142" s="67" t="s">
        <v>192</v>
      </c>
      <c r="N142" s="48">
        <v>721</v>
      </c>
      <c r="O142" s="48"/>
      <c r="P142" s="48"/>
      <c r="Q142" s="48"/>
      <c r="R142" s="48"/>
    </row>
    <row r="143" spans="2:18" s="2" customFormat="1" ht="11.25">
      <c r="B143" s="65" t="s">
        <v>308</v>
      </c>
      <c r="C143" s="65" t="s">
        <v>51</v>
      </c>
      <c r="D143" s="2" t="s">
        <v>309</v>
      </c>
      <c r="E143" s="1">
        <v>51</v>
      </c>
      <c r="F143" s="1">
        <v>1130.6</v>
      </c>
      <c r="G143" s="37">
        <v>87056.2</v>
      </c>
      <c r="H143" s="37">
        <v>8705.62</v>
      </c>
      <c r="I143" s="47">
        <v>41191</v>
      </c>
      <c r="J143" s="47">
        <v>41912</v>
      </c>
      <c r="K143" s="47">
        <v>41912</v>
      </c>
      <c r="L143" s="30">
        <v>629</v>
      </c>
      <c r="M143" s="67" t="s">
        <v>192</v>
      </c>
      <c r="N143" s="48">
        <v>721</v>
      </c>
      <c r="O143" s="48"/>
      <c r="P143" s="48"/>
      <c r="Q143" s="48"/>
      <c r="R143" s="48"/>
    </row>
    <row r="144" spans="2:18" s="2" customFormat="1" ht="11.25">
      <c r="B144" s="65" t="s">
        <v>310</v>
      </c>
      <c r="C144" s="65" t="s">
        <v>51</v>
      </c>
      <c r="D144" s="2" t="s">
        <v>311</v>
      </c>
      <c r="E144" s="1">
        <v>60</v>
      </c>
      <c r="F144" s="1">
        <v>849.8</v>
      </c>
      <c r="G144" s="37">
        <v>16565.9</v>
      </c>
      <c r="H144" s="37">
        <v>1656.59</v>
      </c>
      <c r="I144" s="47">
        <v>41131</v>
      </c>
      <c r="J144" s="47">
        <v>41912</v>
      </c>
      <c r="K144" s="47">
        <v>41912</v>
      </c>
      <c r="L144" s="30">
        <v>629</v>
      </c>
      <c r="M144" s="67" t="s">
        <v>111</v>
      </c>
      <c r="N144" s="48">
        <v>781</v>
      </c>
      <c r="O144" s="48"/>
      <c r="P144" s="48"/>
      <c r="Q144" s="48"/>
      <c r="R144" s="48"/>
    </row>
    <row r="145" spans="2:18" s="2" customFormat="1" ht="11.25">
      <c r="B145" s="65" t="s">
        <v>312</v>
      </c>
      <c r="C145" s="65" t="s">
        <v>51</v>
      </c>
      <c r="D145" s="2" t="s">
        <v>313</v>
      </c>
      <c r="E145" s="1">
        <v>55</v>
      </c>
      <c r="F145" s="1">
        <v>876.8</v>
      </c>
      <c r="G145" s="37">
        <v>21635.3</v>
      </c>
      <c r="H145" s="37">
        <v>2163.53</v>
      </c>
      <c r="I145" s="47">
        <v>41233</v>
      </c>
      <c r="J145" s="47">
        <v>41912</v>
      </c>
      <c r="K145" s="47">
        <v>41912</v>
      </c>
      <c r="L145" s="30">
        <v>629</v>
      </c>
      <c r="M145" s="67" t="s">
        <v>62</v>
      </c>
      <c r="N145" s="48">
        <v>679</v>
      </c>
      <c r="O145" s="48"/>
      <c r="P145" s="48"/>
      <c r="Q145" s="48"/>
      <c r="R145" s="48"/>
    </row>
    <row r="146" spans="2:18" s="2" customFormat="1" ht="11.25">
      <c r="B146" s="65" t="s">
        <v>314</v>
      </c>
      <c r="C146" s="65" t="s">
        <v>51</v>
      </c>
      <c r="D146" s="2" t="s">
        <v>315</v>
      </c>
      <c r="E146" s="1">
        <v>125</v>
      </c>
      <c r="F146" s="1">
        <v>2147</v>
      </c>
      <c r="G146" s="37">
        <v>51523.6</v>
      </c>
      <c r="H146" s="37">
        <v>5152.36</v>
      </c>
      <c r="I146" s="47">
        <v>40802</v>
      </c>
      <c r="J146" s="47">
        <v>41912</v>
      </c>
      <c r="K146" s="47">
        <v>41912</v>
      </c>
      <c r="L146" s="30">
        <v>629</v>
      </c>
      <c r="M146" s="67" t="s">
        <v>68</v>
      </c>
      <c r="N146" s="48">
        <v>1110</v>
      </c>
      <c r="O146" s="48"/>
      <c r="P146" s="48"/>
      <c r="Q146" s="48"/>
      <c r="R146" s="48"/>
    </row>
    <row r="147" spans="2:18" s="2" customFormat="1" ht="11.25">
      <c r="B147" s="65" t="s">
        <v>316</v>
      </c>
      <c r="C147" s="65" t="s">
        <v>51</v>
      </c>
      <c r="D147" s="2" t="s">
        <v>317</v>
      </c>
      <c r="E147" s="1">
        <v>26</v>
      </c>
      <c r="F147" s="1">
        <v>374.4</v>
      </c>
      <c r="G147" s="37">
        <v>27994.03</v>
      </c>
      <c r="H147" s="37">
        <v>2799.4</v>
      </c>
      <c r="I147" s="47">
        <v>41135</v>
      </c>
      <c r="J147" s="47">
        <v>41912</v>
      </c>
      <c r="K147" s="47">
        <v>41912</v>
      </c>
      <c r="L147" s="30">
        <v>629</v>
      </c>
      <c r="M147" s="67" t="s">
        <v>56</v>
      </c>
      <c r="N147" s="48">
        <v>777</v>
      </c>
      <c r="O147" s="48"/>
      <c r="P147" s="48"/>
      <c r="Q147" s="48"/>
      <c r="R147" s="48"/>
    </row>
    <row r="148" spans="2:18" s="2" customFormat="1" ht="11.25">
      <c r="B148" s="65" t="s">
        <v>318</v>
      </c>
      <c r="C148" s="65" t="s">
        <v>51</v>
      </c>
      <c r="D148" s="2" t="s">
        <v>319</v>
      </c>
      <c r="E148" s="1">
        <v>69</v>
      </c>
      <c r="F148" s="1">
        <v>962.6</v>
      </c>
      <c r="G148" s="37">
        <v>32066.8</v>
      </c>
      <c r="H148" s="37">
        <v>3206.68</v>
      </c>
      <c r="I148" s="47">
        <v>41134</v>
      </c>
      <c r="J148" s="47">
        <v>41912</v>
      </c>
      <c r="K148" s="47">
        <v>41912</v>
      </c>
      <c r="L148" s="30">
        <v>629</v>
      </c>
      <c r="M148" s="67" t="s">
        <v>68</v>
      </c>
      <c r="N148" s="48">
        <v>778</v>
      </c>
      <c r="O148" s="48"/>
      <c r="P148" s="48"/>
      <c r="Q148" s="48"/>
      <c r="R148" s="48"/>
    </row>
    <row r="149" spans="2:18" s="2" customFormat="1" ht="11.25">
      <c r="B149" s="65" t="s">
        <v>320</v>
      </c>
      <c r="C149" s="65" t="s">
        <v>51</v>
      </c>
      <c r="D149" s="2" t="s">
        <v>321</v>
      </c>
      <c r="E149" s="1">
        <v>73</v>
      </c>
      <c r="F149" s="1">
        <v>1071.4</v>
      </c>
      <c r="G149" s="37">
        <v>86050.98</v>
      </c>
      <c r="H149" s="37">
        <v>8605.1</v>
      </c>
      <c r="I149" s="47">
        <v>41135</v>
      </c>
      <c r="J149" s="47">
        <v>41912</v>
      </c>
      <c r="K149" s="47">
        <v>41912</v>
      </c>
      <c r="L149" s="30">
        <v>629</v>
      </c>
      <c r="M149" s="67" t="s">
        <v>56</v>
      </c>
      <c r="N149" s="48">
        <v>777</v>
      </c>
      <c r="O149" s="48"/>
      <c r="P149" s="48"/>
      <c r="Q149" s="48"/>
      <c r="R149" s="48"/>
    </row>
    <row r="150" spans="2:18" s="2" customFormat="1" ht="11.25">
      <c r="B150" s="65" t="s">
        <v>322</v>
      </c>
      <c r="C150" s="65" t="s">
        <v>51</v>
      </c>
      <c r="D150" s="2" t="s">
        <v>323</v>
      </c>
      <c r="E150" s="1">
        <v>34</v>
      </c>
      <c r="F150" s="1">
        <v>205</v>
      </c>
      <c r="G150" s="37">
        <v>7034.45</v>
      </c>
      <c r="H150" s="37">
        <v>703.45</v>
      </c>
      <c r="I150" s="47">
        <v>41135</v>
      </c>
      <c r="J150" s="47">
        <v>41912</v>
      </c>
      <c r="K150" s="47">
        <v>41912</v>
      </c>
      <c r="L150" s="30">
        <v>629</v>
      </c>
      <c r="M150" s="67" t="s">
        <v>56</v>
      </c>
      <c r="N150" s="48">
        <v>777</v>
      </c>
      <c r="O150" s="48"/>
      <c r="P150" s="48"/>
      <c r="Q150" s="48"/>
      <c r="R150" s="48"/>
    </row>
    <row r="151" spans="2:18" s="2" customFormat="1" ht="11.25">
      <c r="B151" s="65" t="s">
        <v>324</v>
      </c>
      <c r="C151" s="65" t="s">
        <v>51</v>
      </c>
      <c r="D151" s="2" t="s">
        <v>325</v>
      </c>
      <c r="E151" s="1">
        <v>35</v>
      </c>
      <c r="F151" s="1">
        <v>677.6</v>
      </c>
      <c r="G151" s="37">
        <v>22402.2</v>
      </c>
      <c r="H151" s="37">
        <v>2240.22</v>
      </c>
      <c r="I151" s="47">
        <v>41114</v>
      </c>
      <c r="J151" s="47">
        <v>41182</v>
      </c>
      <c r="K151" s="47">
        <v>41912</v>
      </c>
      <c r="L151" s="30">
        <v>629</v>
      </c>
      <c r="M151" s="67" t="s">
        <v>62</v>
      </c>
      <c r="N151" s="48">
        <v>798</v>
      </c>
      <c r="O151" s="48"/>
      <c r="P151" s="48"/>
      <c r="Q151" s="48"/>
      <c r="R151" s="48"/>
    </row>
    <row r="152" spans="2:18" s="2" customFormat="1" ht="11.25">
      <c r="B152" s="65" t="s">
        <v>326</v>
      </c>
      <c r="C152" s="65" t="s">
        <v>51</v>
      </c>
      <c r="D152" s="2" t="s">
        <v>327</v>
      </c>
      <c r="E152" s="1">
        <v>112</v>
      </c>
      <c r="F152" s="1">
        <v>1711.2</v>
      </c>
      <c r="G152" s="37">
        <v>43607.72</v>
      </c>
      <c r="H152" s="37">
        <v>4360.77</v>
      </c>
      <c r="I152" s="47">
        <v>41233</v>
      </c>
      <c r="J152" s="47">
        <v>41912</v>
      </c>
      <c r="K152" s="47">
        <v>41912</v>
      </c>
      <c r="L152" s="30">
        <v>629</v>
      </c>
      <c r="M152" s="67" t="s">
        <v>62</v>
      </c>
      <c r="N152" s="48">
        <v>679</v>
      </c>
      <c r="O152" s="48"/>
      <c r="P152" s="48"/>
      <c r="Q152" s="48"/>
      <c r="R152" s="48"/>
    </row>
    <row r="153" spans="2:18" s="2" customFormat="1" ht="11.25">
      <c r="B153" s="65" t="s">
        <v>328</v>
      </c>
      <c r="C153" s="65" t="s">
        <v>51</v>
      </c>
      <c r="D153" s="2" t="s">
        <v>329</v>
      </c>
      <c r="E153" s="1">
        <v>14</v>
      </c>
      <c r="F153" s="1">
        <v>189</v>
      </c>
      <c r="G153" s="37">
        <v>14899.95</v>
      </c>
      <c r="H153" s="37">
        <v>1490</v>
      </c>
      <c r="I153" s="47">
        <v>41106</v>
      </c>
      <c r="J153" s="47">
        <v>41912</v>
      </c>
      <c r="K153" s="47">
        <v>41912</v>
      </c>
      <c r="L153" s="30">
        <v>629</v>
      </c>
      <c r="M153" s="67" t="s">
        <v>53</v>
      </c>
      <c r="N153" s="48">
        <v>806</v>
      </c>
      <c r="O153" s="48"/>
      <c r="P153" s="48"/>
      <c r="Q153" s="48"/>
      <c r="R153" s="48"/>
    </row>
    <row r="154" spans="2:18" s="2" customFormat="1" ht="11.25">
      <c r="B154" s="65" t="s">
        <v>330</v>
      </c>
      <c r="C154" s="65" t="s">
        <v>51</v>
      </c>
      <c r="D154" s="2" t="s">
        <v>331</v>
      </c>
      <c r="E154" s="1">
        <v>52</v>
      </c>
      <c r="F154" s="1">
        <v>589.2</v>
      </c>
      <c r="G154" s="37">
        <v>21881.6</v>
      </c>
      <c r="H154" s="37">
        <v>2188.16</v>
      </c>
      <c r="I154" s="47">
        <v>41114</v>
      </c>
      <c r="J154" s="47">
        <v>41912</v>
      </c>
      <c r="K154" s="47">
        <v>41912</v>
      </c>
      <c r="L154" s="30">
        <v>629</v>
      </c>
      <c r="M154" s="67" t="s">
        <v>62</v>
      </c>
      <c r="N154" s="48">
        <v>798</v>
      </c>
      <c r="O154" s="48"/>
      <c r="P154" s="48"/>
      <c r="Q154" s="48"/>
      <c r="R154" s="48"/>
    </row>
    <row r="155" spans="2:18" s="2" customFormat="1" ht="11.25">
      <c r="B155" s="65" t="s">
        <v>332</v>
      </c>
      <c r="C155" s="65" t="s">
        <v>51</v>
      </c>
      <c r="D155" s="2" t="s">
        <v>333</v>
      </c>
      <c r="E155" s="1">
        <v>12</v>
      </c>
      <c r="F155" s="1">
        <v>234</v>
      </c>
      <c r="G155" s="37">
        <v>3022</v>
      </c>
      <c r="H155" s="37">
        <v>302.2</v>
      </c>
      <c r="I155" s="47">
        <v>41110</v>
      </c>
      <c r="J155" s="47">
        <v>41912</v>
      </c>
      <c r="K155" s="47">
        <v>41912</v>
      </c>
      <c r="L155" s="30">
        <v>629</v>
      </c>
      <c r="M155" s="67" t="s">
        <v>334</v>
      </c>
      <c r="N155" s="48">
        <v>802</v>
      </c>
      <c r="O155" s="48"/>
      <c r="P155" s="48"/>
      <c r="Q155" s="48"/>
      <c r="R155" s="48"/>
    </row>
    <row r="156" spans="2:18" s="2" customFormat="1" ht="11.25">
      <c r="B156" s="65" t="s">
        <v>335</v>
      </c>
      <c r="C156" s="65" t="s">
        <v>51</v>
      </c>
      <c r="D156" s="2" t="s">
        <v>336</v>
      </c>
      <c r="E156" s="1">
        <v>129</v>
      </c>
      <c r="F156" s="1">
        <v>1778</v>
      </c>
      <c r="G156" s="37">
        <v>42787.8</v>
      </c>
      <c r="H156" s="37">
        <v>4278.78</v>
      </c>
      <c r="I156" s="47">
        <v>41253</v>
      </c>
      <c r="J156" s="47">
        <v>42004</v>
      </c>
      <c r="K156" s="47">
        <v>42004</v>
      </c>
      <c r="L156" s="30">
        <v>721</v>
      </c>
      <c r="M156" s="67" t="s">
        <v>111</v>
      </c>
      <c r="N156" s="48">
        <v>751</v>
      </c>
      <c r="O156" s="48"/>
      <c r="P156" s="48"/>
      <c r="Q156" s="48"/>
      <c r="R156" s="48"/>
    </row>
    <row r="157" spans="2:18" s="2" customFormat="1" ht="11.25">
      <c r="B157" s="65" t="s">
        <v>337</v>
      </c>
      <c r="C157" s="65" t="s">
        <v>51</v>
      </c>
      <c r="D157" s="2" t="s">
        <v>338</v>
      </c>
      <c r="E157" s="1">
        <v>90</v>
      </c>
      <c r="F157" s="1">
        <v>1624.8</v>
      </c>
      <c r="G157" s="37">
        <v>28325</v>
      </c>
      <c r="H157" s="37">
        <v>2832.5</v>
      </c>
      <c r="I157" s="47">
        <v>41278</v>
      </c>
      <c r="J157" s="47">
        <v>42004</v>
      </c>
      <c r="K157" s="47">
        <v>42004</v>
      </c>
      <c r="L157" s="30">
        <v>721</v>
      </c>
      <c r="M157" s="67" t="s">
        <v>339</v>
      </c>
      <c r="N157" s="48">
        <v>726</v>
      </c>
      <c r="O157" s="48"/>
      <c r="P157" s="48"/>
      <c r="Q157" s="48"/>
      <c r="R157" s="48"/>
    </row>
    <row r="158" spans="2:18" s="2" customFormat="1" ht="11.25">
      <c r="B158" s="65" t="s">
        <v>340</v>
      </c>
      <c r="C158" s="65" t="s">
        <v>51</v>
      </c>
      <c r="D158" s="2" t="s">
        <v>341</v>
      </c>
      <c r="E158" s="1">
        <v>144</v>
      </c>
      <c r="F158" s="1">
        <v>5009.4</v>
      </c>
      <c r="G158" s="37">
        <v>193893.5</v>
      </c>
      <c r="H158" s="37">
        <v>19389.35</v>
      </c>
      <c r="I158" s="47">
        <v>41278</v>
      </c>
      <c r="J158" s="47">
        <v>42004</v>
      </c>
      <c r="K158" s="47">
        <v>42004</v>
      </c>
      <c r="L158" s="30">
        <v>721</v>
      </c>
      <c r="M158" s="67" t="s">
        <v>111</v>
      </c>
      <c r="N158" s="48">
        <v>726</v>
      </c>
      <c r="O158" s="48"/>
      <c r="P158" s="48"/>
      <c r="Q158" s="48"/>
      <c r="R158" s="48"/>
    </row>
    <row r="159" spans="2:18" s="2" customFormat="1" ht="11.25">
      <c r="B159" s="65" t="s">
        <v>342</v>
      </c>
      <c r="C159" s="65" t="s">
        <v>51</v>
      </c>
      <c r="D159" s="2" t="s">
        <v>343</v>
      </c>
      <c r="E159" s="1">
        <v>99</v>
      </c>
      <c r="F159" s="1">
        <v>2545</v>
      </c>
      <c r="G159" s="37">
        <v>92365.5</v>
      </c>
      <c r="H159" s="37">
        <v>9236.55</v>
      </c>
      <c r="I159" s="47">
        <v>41278</v>
      </c>
      <c r="J159" s="47">
        <v>42004</v>
      </c>
      <c r="K159" s="47">
        <v>42004</v>
      </c>
      <c r="L159" s="30">
        <v>721</v>
      </c>
      <c r="M159" s="67" t="s">
        <v>111</v>
      </c>
      <c r="N159" s="48">
        <v>726</v>
      </c>
      <c r="O159" s="48"/>
      <c r="P159" s="48"/>
      <c r="Q159" s="48"/>
      <c r="R159" s="48"/>
    </row>
    <row r="160" spans="2:18" s="2" customFormat="1" ht="11.25">
      <c r="B160" s="65" t="s">
        <v>344</v>
      </c>
      <c r="C160" s="65" t="s">
        <v>51</v>
      </c>
      <c r="D160" s="2" t="s">
        <v>345</v>
      </c>
      <c r="E160" s="1">
        <v>90</v>
      </c>
      <c r="F160" s="1">
        <v>2328.2</v>
      </c>
      <c r="G160" s="37">
        <v>141635.4</v>
      </c>
      <c r="H160" s="37">
        <v>56654.16</v>
      </c>
      <c r="I160" s="47">
        <v>41282</v>
      </c>
      <c r="J160" s="47">
        <v>42004</v>
      </c>
      <c r="K160" s="47">
        <v>42004</v>
      </c>
      <c r="L160" s="30">
        <v>721</v>
      </c>
      <c r="M160" s="67" t="s">
        <v>189</v>
      </c>
      <c r="N160" s="48">
        <v>722</v>
      </c>
      <c r="O160" s="48"/>
      <c r="P160" s="48"/>
      <c r="Q160" s="48"/>
      <c r="R160" s="48"/>
    </row>
    <row r="161" spans="2:18" s="2" customFormat="1" ht="11.25">
      <c r="B161" s="65" t="s">
        <v>346</v>
      </c>
      <c r="C161" s="65" t="s">
        <v>51</v>
      </c>
      <c r="D161" s="2" t="s">
        <v>347</v>
      </c>
      <c r="E161" s="1">
        <v>91</v>
      </c>
      <c r="F161" s="1">
        <v>1733</v>
      </c>
      <c r="G161" s="37">
        <v>51293.85</v>
      </c>
      <c r="H161" s="37">
        <v>5129.39</v>
      </c>
      <c r="I161" s="47">
        <v>41227</v>
      </c>
      <c r="J161" s="47">
        <v>42004</v>
      </c>
      <c r="K161" s="47">
        <v>42004</v>
      </c>
      <c r="L161" s="30">
        <v>721</v>
      </c>
      <c r="M161" s="67" t="s">
        <v>65</v>
      </c>
      <c r="N161" s="48">
        <v>777</v>
      </c>
      <c r="O161" s="48"/>
      <c r="P161" s="48"/>
      <c r="Q161" s="48"/>
      <c r="R161" s="48"/>
    </row>
    <row r="162" spans="2:18" s="2" customFormat="1" ht="11.25">
      <c r="B162" s="65" t="s">
        <v>348</v>
      </c>
      <c r="C162" s="65" t="s">
        <v>51</v>
      </c>
      <c r="D162" s="2" t="s">
        <v>349</v>
      </c>
      <c r="E162" s="1">
        <v>35</v>
      </c>
      <c r="F162" s="1">
        <v>880</v>
      </c>
      <c r="G162" s="37">
        <v>24199.6</v>
      </c>
      <c r="H162" s="37">
        <v>2419.96</v>
      </c>
      <c r="I162" s="47">
        <v>41253</v>
      </c>
      <c r="J162" s="47">
        <v>42004</v>
      </c>
      <c r="K162" s="47">
        <v>42004</v>
      </c>
      <c r="L162" s="30">
        <v>721</v>
      </c>
      <c r="M162" s="67" t="s">
        <v>111</v>
      </c>
      <c r="N162" s="48">
        <v>751</v>
      </c>
      <c r="O162" s="48"/>
      <c r="P162" s="48"/>
      <c r="Q162" s="48"/>
      <c r="R162" s="48"/>
    </row>
    <row r="163" spans="2:18" s="2" customFormat="1" ht="11.25">
      <c r="B163" s="65" t="s">
        <v>350</v>
      </c>
      <c r="C163" s="65" t="s">
        <v>51</v>
      </c>
      <c r="D163" s="2" t="s">
        <v>351</v>
      </c>
      <c r="E163" s="1">
        <v>196</v>
      </c>
      <c r="F163" s="1">
        <v>5650</v>
      </c>
      <c r="G163" s="37">
        <v>227066.92</v>
      </c>
      <c r="H163" s="37">
        <v>91962.11</v>
      </c>
      <c r="I163" s="47">
        <v>41037</v>
      </c>
      <c r="J163" s="47">
        <v>42004</v>
      </c>
      <c r="K163" s="47">
        <v>42004</v>
      </c>
      <c r="L163" s="30">
        <v>721</v>
      </c>
      <c r="M163" s="67" t="s">
        <v>127</v>
      </c>
      <c r="N163" s="48">
        <v>967</v>
      </c>
      <c r="O163" s="48"/>
      <c r="P163" s="48"/>
      <c r="Q163" s="48"/>
      <c r="R163" s="48"/>
    </row>
    <row r="164" spans="2:18" s="2" customFormat="1" ht="11.25">
      <c r="B164" s="65" t="s">
        <v>352</v>
      </c>
      <c r="C164" s="65" t="s">
        <v>51</v>
      </c>
      <c r="D164" s="2" t="s">
        <v>353</v>
      </c>
      <c r="E164" s="1">
        <v>77</v>
      </c>
      <c r="F164" s="1">
        <v>1047.4</v>
      </c>
      <c r="G164" s="37">
        <v>20114.03</v>
      </c>
      <c r="H164" s="37">
        <v>2011.4</v>
      </c>
      <c r="I164" s="47">
        <v>40913</v>
      </c>
      <c r="J164" s="47">
        <v>42004</v>
      </c>
      <c r="K164" s="47">
        <v>42004</v>
      </c>
      <c r="L164" s="30">
        <v>721</v>
      </c>
      <c r="M164" s="67" t="s">
        <v>192</v>
      </c>
      <c r="N164" s="48">
        <v>1091</v>
      </c>
      <c r="O164" s="48"/>
      <c r="P164" s="48"/>
      <c r="Q164" s="48"/>
      <c r="R164" s="48"/>
    </row>
    <row r="165" spans="2:18" s="2" customFormat="1" ht="11.25">
      <c r="B165" s="65" t="s">
        <v>354</v>
      </c>
      <c r="C165" s="65" t="s">
        <v>51</v>
      </c>
      <c r="D165" s="2" t="s">
        <v>355</v>
      </c>
      <c r="E165" s="1">
        <v>15</v>
      </c>
      <c r="F165" s="1">
        <v>217</v>
      </c>
      <c r="G165" s="37">
        <v>2687.35</v>
      </c>
      <c r="H165" s="37">
        <v>268.74</v>
      </c>
      <c r="I165" s="47">
        <v>41617</v>
      </c>
      <c r="J165" s="47">
        <v>42004</v>
      </c>
      <c r="K165" s="47">
        <v>42004</v>
      </c>
      <c r="L165" s="30">
        <v>721</v>
      </c>
      <c r="M165" s="67" t="s">
        <v>56</v>
      </c>
      <c r="N165" s="48">
        <v>387</v>
      </c>
      <c r="O165" s="48"/>
      <c r="P165" s="48"/>
      <c r="Q165" s="48"/>
      <c r="R165" s="48"/>
    </row>
    <row r="166" spans="2:18" s="2" customFormat="1" ht="11.25">
      <c r="B166" s="65" t="s">
        <v>356</v>
      </c>
      <c r="C166" s="65" t="s">
        <v>51</v>
      </c>
      <c r="D166" s="2" t="s">
        <v>357</v>
      </c>
      <c r="E166" s="1">
        <v>35</v>
      </c>
      <c r="F166" s="1">
        <v>557.4</v>
      </c>
      <c r="G166" s="37">
        <v>18730</v>
      </c>
      <c r="H166" s="37">
        <v>1873</v>
      </c>
      <c r="I166" s="47">
        <v>40913</v>
      </c>
      <c r="J166" s="47">
        <v>42004</v>
      </c>
      <c r="K166" s="47">
        <v>42004</v>
      </c>
      <c r="L166" s="30">
        <v>721</v>
      </c>
      <c r="M166" s="67" t="s">
        <v>56</v>
      </c>
      <c r="N166" s="48">
        <v>1091</v>
      </c>
      <c r="O166" s="48"/>
      <c r="P166" s="48"/>
      <c r="Q166" s="48"/>
      <c r="R166" s="48"/>
    </row>
    <row r="167" spans="2:18" s="2" customFormat="1" ht="11.25">
      <c r="B167" s="65" t="s">
        <v>358</v>
      </c>
      <c r="C167" s="65" t="s">
        <v>51</v>
      </c>
      <c r="D167" s="2" t="s">
        <v>359</v>
      </c>
      <c r="E167" s="1">
        <v>271</v>
      </c>
      <c r="F167" s="1">
        <v>5429.4</v>
      </c>
      <c r="G167" s="37">
        <v>150007.96</v>
      </c>
      <c r="H167" s="37">
        <v>22501.2</v>
      </c>
      <c r="I167" s="47">
        <v>41220</v>
      </c>
      <c r="J167" s="47">
        <v>42093</v>
      </c>
      <c r="K167" s="47">
        <v>42093</v>
      </c>
      <c r="L167" s="30">
        <v>810</v>
      </c>
      <c r="M167" s="67" t="s">
        <v>360</v>
      </c>
      <c r="N167" s="48">
        <v>873</v>
      </c>
      <c r="O167" s="48"/>
      <c r="P167" s="48"/>
      <c r="Q167" s="48"/>
      <c r="R167" s="48"/>
    </row>
    <row r="168" spans="2:18" s="2" customFormat="1" ht="11.25">
      <c r="B168" s="65" t="s">
        <v>361</v>
      </c>
      <c r="C168" s="65" t="s">
        <v>51</v>
      </c>
      <c r="D168" s="2" t="s">
        <v>362</v>
      </c>
      <c r="E168" s="1">
        <v>181</v>
      </c>
      <c r="F168" s="1">
        <v>5902.6</v>
      </c>
      <c r="G168" s="37">
        <v>207861.83</v>
      </c>
      <c r="H168" s="37">
        <v>76908.87</v>
      </c>
      <c r="I168" s="47">
        <v>41100</v>
      </c>
      <c r="J168" s="47">
        <v>42095</v>
      </c>
      <c r="K168" s="47">
        <v>42095</v>
      </c>
      <c r="L168" s="30">
        <v>812</v>
      </c>
      <c r="M168" s="67" t="s">
        <v>53</v>
      </c>
      <c r="N168" s="48">
        <v>995</v>
      </c>
      <c r="O168" s="48"/>
      <c r="P168" s="48"/>
      <c r="Q168" s="48"/>
      <c r="R168" s="48"/>
    </row>
    <row r="169" spans="2:18" s="2" customFormat="1" ht="11.25">
      <c r="B169" s="65" t="s">
        <v>363</v>
      </c>
      <c r="C169" s="65" t="s">
        <v>51</v>
      </c>
      <c r="D169" s="2" t="s">
        <v>364</v>
      </c>
      <c r="E169" s="1">
        <v>101</v>
      </c>
      <c r="F169" s="1">
        <v>1769.7</v>
      </c>
      <c r="G169" s="37">
        <v>32503.02</v>
      </c>
      <c r="H169" s="37">
        <v>3250.3</v>
      </c>
      <c r="I169" s="47">
        <v>41106</v>
      </c>
      <c r="J169" s="47">
        <v>42185</v>
      </c>
      <c r="K169" s="47">
        <v>42185</v>
      </c>
      <c r="L169" s="30">
        <v>902</v>
      </c>
      <c r="M169" s="67" t="s">
        <v>156</v>
      </c>
      <c r="N169" s="48">
        <v>1079</v>
      </c>
      <c r="O169" s="48"/>
      <c r="P169" s="48"/>
      <c r="Q169" s="48"/>
      <c r="R169" s="48"/>
    </row>
    <row r="170" spans="2:18" s="2" customFormat="1" ht="11.25">
      <c r="B170" s="65" t="s">
        <v>365</v>
      </c>
      <c r="C170" s="65" t="s">
        <v>51</v>
      </c>
      <c r="D170" s="2" t="s">
        <v>366</v>
      </c>
      <c r="E170" s="1">
        <v>47</v>
      </c>
      <c r="F170" s="1">
        <v>689.6</v>
      </c>
      <c r="G170" s="37">
        <v>14385.36</v>
      </c>
      <c r="H170" s="37">
        <v>1438.54</v>
      </c>
      <c r="I170" s="47">
        <v>41085</v>
      </c>
      <c r="J170" s="47">
        <v>42185</v>
      </c>
      <c r="K170" s="47">
        <v>42185</v>
      </c>
      <c r="L170" s="30">
        <v>902</v>
      </c>
      <c r="M170" s="67" t="s">
        <v>56</v>
      </c>
      <c r="N170" s="48">
        <v>1100</v>
      </c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2013-01-11T01:52:20Z</dcterms:modified>
  <cp:category/>
  <cp:version/>
  <cp:contentType/>
  <cp:contentStatus/>
</cp:coreProperties>
</file>