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<sst xmlns="http://schemas.openxmlformats.org/spreadsheetml/2006/main" count="612" uniqueCount="358">
  <si>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</si>
  <si>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</si>
  <si>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</si>
  <si>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</si>
  <si>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</si>
  <si>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</si>
  <si>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</si>
  <si>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</si>
  <si>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</si>
  <si>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</si>
  <si>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</si>
  <si>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</si>
  <si>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</si>
  <si>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</si>
  <si>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</si>
  <si>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</si>
  <si>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</si>
  <si>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</si>
  <si>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</si>
  <si>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</si>
  <si>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</si>
  <si>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</si>
  <si>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</si>
  <si>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</si>
  <si>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</si>
  <si>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</si>
  <si>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</si>
  <si>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</si>
  <si>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</si>
  <si>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</si>
  <si>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</si>
  <si>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</si>
  <si>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</si>
  <si>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</si>
  <si>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</si>
  <si>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</si>
  <si>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</si>
  <si>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</si>
  <si>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</si>
  <si>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</si>
  <si>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</si>
  <si>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</si>
  <si>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</si>
  <si>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</si>
  <si>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</si>
  <si>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</si>
  <si>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</si>
  <si>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</si>
  <si>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</si>
  <si>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</si>
  <si>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630561001</t>
  </si>
  <si>
    <t>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</si>
  <si>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</si>
  <si>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</si>
  <si>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</si>
  <si>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</si>
  <si>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</si>
  <si>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</si>
  <si>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</si>
  <si>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</si>
  <si>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</si>
  <si>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</si>
  <si>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</si>
  <si>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</si>
  <si>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</si>
  <si>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2</t>
  </si>
  <si>
    <t>PILEATED PARADISE</t>
  </si>
  <si>
    <t>630350801</t>
  </si>
  <si>
    <t>NORTH V SOUTH</t>
  </si>
  <si>
    <t>DOYLE FOREST PRODUCTS</t>
  </si>
  <si>
    <t>630420901</t>
  </si>
  <si>
    <t>HIDDEN HARDWOODS</t>
  </si>
  <si>
    <t>DYERS SAWMILL</t>
  </si>
  <si>
    <t>630471001</t>
  </si>
  <si>
    <t>BUCKLEY BIG DOG</t>
  </si>
  <si>
    <t>LUTKE FOREST PRODS, INC.</t>
  </si>
  <si>
    <t>630051101</t>
  </si>
  <si>
    <t>STRIPED PINE</t>
  </si>
  <si>
    <t>ROBERT OUTMAN</t>
  </si>
  <si>
    <t>630381001</t>
  </si>
  <si>
    <t>DEER FLY ASPEN</t>
  </si>
  <si>
    <t>630450901</t>
  </si>
  <si>
    <t>TIGER LILY PINE</t>
  </si>
  <si>
    <t>HALLETT FOREST PRODUCTS</t>
  </si>
  <si>
    <t>630521001</t>
  </si>
  <si>
    <t>OAK 101</t>
  </si>
  <si>
    <t>630361001</t>
  </si>
  <si>
    <t>OCTOPUS OAK</t>
  </si>
  <si>
    <t>SHAWN MUMA</t>
  </si>
  <si>
    <t>630130901</t>
  </si>
  <si>
    <t>COMPARTMENT 100 OAK</t>
  </si>
  <si>
    <t>630141001</t>
  </si>
  <si>
    <t>118 OAK/ASPEN</t>
  </si>
  <si>
    <t>CHRIS PARK</t>
  </si>
  <si>
    <t>630141101</t>
  </si>
  <si>
    <t>ASPEN JUNCTION</t>
  </si>
  <si>
    <t>630221101</t>
  </si>
  <si>
    <t>UGLY COYOTE PINE</t>
  </si>
  <si>
    <t>HYDROLAKE, INC.</t>
  </si>
  <si>
    <t>630291101</t>
  </si>
  <si>
    <t>PUMP HOUSE OAK</t>
  </si>
  <si>
    <t>630391101</t>
  </si>
  <si>
    <t>OVER THE BRIDGE MIX</t>
  </si>
  <si>
    <t>630411201</t>
  </si>
  <si>
    <t>SMORE SALVAGE</t>
  </si>
  <si>
    <t>DAVID D. HYPES</t>
  </si>
  <si>
    <t>630551101</t>
  </si>
  <si>
    <t>C110 RACERJACK</t>
  </si>
  <si>
    <t>MID MICHIGAN LOGGING</t>
  </si>
  <si>
    <t>630081101</t>
  </si>
  <si>
    <t>TAILFIN JACK</t>
  </si>
  <si>
    <t>ROTHIG FOREST PRODUCTS, INC.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</si>
  <si>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</si>
  <si>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</si>
  <si>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</si>
  <si>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</si>
  <si>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</si>
  <si>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</si>
  <si>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</si>
  <si>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</si>
  <si>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</si>
  <si>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WILL ZOSCSAK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</si>
  <si>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</si>
  <si>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</si>
  <si>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</si>
  <si>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</si>
  <si>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</si>
  <si>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</si>
  <si>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</si>
  <si>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</si>
  <si>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</si>
  <si>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</si>
  <si>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</si>
  <si>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</si>
  <si>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</si>
  <si>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</si>
  <si>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</si>
  <si>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</si>
  <si>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</si>
  <si>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</si>
  <si>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</si>
  <si>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</si>
  <si>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</si>
  <si>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</si>
  <si>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</si>
  <si>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</si>
  <si>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</si>
  <si>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</si>
  <si>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</si>
  <si>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</si>
  <si>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</si>
  <si>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</si>
  <si>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</si>
  <si>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</si>
  <si>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</si>
  <si>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</si>
  <si>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</si>
  <si>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</si>
  <si>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</si>
  <si>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</si>
  <si>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</si>
  <si>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</si>
  <si>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</si>
  <si>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</si>
  <si>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</si>
  <si>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</si>
  <si>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C.M. FOREST PRODUCTS, INC.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</si>
  <si>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</si>
  <si>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</si>
  <si>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</si>
  <si>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</si>
  <si>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</si>
  <si>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</si>
  <si>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</si>
  <si>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630511101</t>
  </si>
  <si>
    <t>TUCKED SHIRT JACK</t>
  </si>
  <si>
    <t>POTLATCH LAND &amp; LUMBER LLC</t>
  </si>
  <si>
    <t>630521101</t>
  </si>
  <si>
    <t>RED JACK GREEN ATTACK</t>
  </si>
  <si>
    <t>630531001</t>
  </si>
  <si>
    <t>BIG ROCK OAK</t>
  </si>
  <si>
    <t>TD JOHNSON ENTERPRISES LLC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</si>
  <si>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</si>
  <si>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</si>
  <si>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</si>
  <si>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</si>
  <si>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</si>
  <si>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</si>
  <si>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</si>
  <si>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</si>
  <si>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</si>
  <si>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630710901</t>
  </si>
  <si>
    <t>PATCHY OAK</t>
  </si>
  <si>
    <t>630250901</t>
  </si>
  <si>
    <t>C23 OAK &amp; PINE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</si>
  <si>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</si>
  <si>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</si>
  <si>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</si>
  <si>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</si>
  <si>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</si>
  <si>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</si>
  <si>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</si>
  <si>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</si>
  <si>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</si>
  <si>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</si>
  <si>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</si>
  <si>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</si>
  <si>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</si>
  <si>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</si>
  <si>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</si>
  <si>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</si>
  <si>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</si>
  <si>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</si>
  <si>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</si>
  <si>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</si>
  <si>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</si>
  <si>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</si>
  <si>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</si>
  <si>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</si>
  <si>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</si>
  <si>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</si>
  <si>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</si>
  <si>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</si>
  <si>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</si>
  <si>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</si>
  <si>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</si>
  <si>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</si>
  <si>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</si>
  <si>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</si>
  <si>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</si>
  <si>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</si>
  <si>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</si>
  <si>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</si>
  <si>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</si>
  <si>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630601101</t>
  </si>
  <si>
    <t>WHITE PINE OAK MIX</t>
  </si>
  <si>
    <t>630011201</t>
  </si>
  <si>
    <t>TEMP BRIDGE SPECIAL</t>
  </si>
  <si>
    <t>630021201</t>
  </si>
  <si>
    <t>LAZY BOY MIX</t>
  </si>
  <si>
    <t>WHEELER'S WOLF LAKE SAWMILL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</si>
  <si>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</si>
  <si>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</si>
  <si>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</si>
  <si>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</si>
  <si>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</si>
  <si>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</si>
  <si>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</si>
  <si>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</si>
  <si>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</si>
  <si>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</si>
  <si>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630361101</t>
  </si>
  <si>
    <t>WINTER ONLY MIX</t>
  </si>
  <si>
    <t>630411101</t>
  </si>
  <si>
    <t>SPRUCE GOOSE MIX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</si>
  <si>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</si>
  <si>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</si>
  <si>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</si>
  <si>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</si>
  <si>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</si>
  <si>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</si>
  <si>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</si>
  <si>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</si>
  <si>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</si>
  <si>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</si>
  <si>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</si>
  <si>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</si>
  <si>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</si>
  <si>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</si>
  <si>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</si>
  <si>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</si>
  <si>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</si>
  <si>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</si>
  <si>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</si>
  <si>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</si>
  <si>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</si>
  <si>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</si>
  <si>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</si>
  <si>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</si>
  <si>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 INC</t>
  </si>
  <si>
    <t>630311201</t>
  </si>
  <si>
    <t>C14 OAKYPINE</t>
  </si>
  <si>
    <t>630341201</t>
  </si>
  <si>
    <t>HORSE APPLES</t>
  </si>
  <si>
    <t>630351201</t>
  </si>
  <si>
    <t>PHANTOM MASK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</si>
  <si>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</si>
  <si>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</si>
  <si>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</si>
  <si>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</si>
  <si>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</si>
  <si>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</si>
  <si>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</si>
  <si>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</si>
  <si>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</si>
  <si>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</si>
  <si>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</si>
  <si>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</si>
  <si>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</si>
  <si>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</si>
  <si>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</si>
  <si>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</si>
  <si>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</si>
  <si>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</si>
  <si>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</si>
  <si>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</si>
  <si>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</si>
  <si>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</si>
  <si>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</si>
  <si>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</si>
  <si>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</si>
  <si>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</si>
  <si>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</si>
  <si>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</si>
  <si>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</si>
  <si>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</si>
  <si>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</si>
  <si>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ACORN ASPEN</t>
  </si>
  <si>
    <t>630101301</t>
  </si>
  <si>
    <t>RED EDMONDS</t>
  </si>
  <si>
    <t>630121301</t>
  </si>
  <si>
    <t>DUNSMORE CONIFER</t>
  </si>
  <si>
    <t>630451101</t>
  </si>
  <si>
    <t>HAUL ROAD ASPEN</t>
  </si>
  <si>
    <t>630021301</t>
  </si>
  <si>
    <t>117 HARDWOODS</t>
  </si>
  <si>
    <t>630041301</t>
  </si>
  <si>
    <t>4 MILE HARDWOOD</t>
  </si>
  <si>
    <t>POST HARDWOODS, INC.</t>
  </si>
  <si>
    <t>630191301</t>
  </si>
  <si>
    <t>BIG ASH SALVAGE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</si>
  <si>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</si>
  <si>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</si>
  <si>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</si>
  <si>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</si>
  <si>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</si>
  <si>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</si>
  <si>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</si>
  <si>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</si>
  <si>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</si>
  <si>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</si>
  <si>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</si>
  <si>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</si>
  <si>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630070901</t>
  </si>
  <si>
    <t>FINKLE PINE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</si>
  <si>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</si>
  <si>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</si>
  <si>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</si>
  <si>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</si>
  <si>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</si>
  <si>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</si>
  <si>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</si>
  <si>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COUNTY LINE PINE</t>
  </si>
  <si>
    <t>630291301</t>
  </si>
  <si>
    <t>ROUGH SKID ASPEN</t>
  </si>
  <si>
    <t>630261201</t>
  </si>
  <si>
    <t>MINIVAN MIX</t>
  </si>
  <si>
    <t xml:space="preserve">                                  as of January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</si>
</sst>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12139.9</v>
      </c>
      <c r="L17" s="30"/>
    </row>
    <row r="18" spans="4:12" ht="12.75">
      <c r="D18" s="12" t="s">
        <v>37</v>
      </c>
      <c r="G18" s="21">
        <f>DSUM(DATABASE,5,U15:U16)</f>
        <v>202516.3</v>
      </c>
      <c r="L18" s="30"/>
    </row>
    <row r="19" spans="4:12" ht="12.75">
      <c r="D19" s="12" t="s">
        <v>34</v>
      </c>
      <c r="G19" s="18">
        <f>DSUM(DATABASE,6,V15:V16)</f>
        <v>7683077.560000002</v>
      </c>
      <c r="L19" s="30"/>
    </row>
    <row r="20" spans="4:12" ht="12.75">
      <c r="D20" s="12" t="s">
        <v>38</v>
      </c>
      <c r="G20" s="18">
        <f>DSUM(DATABASE,7,W15:W16)</f>
        <v>4189744.580000001</v>
      </c>
      <c r="L20" s="30"/>
    </row>
    <row r="21" spans="4:12" ht="12.75">
      <c r="D21" s="12" t="s">
        <v>35</v>
      </c>
      <c r="E21" s="22"/>
      <c r="F21" s="22"/>
      <c r="G21" s="18">
        <f>+G19-G20</f>
        <v>3493332.9800000014</v>
      </c>
      <c r="L21" s="30"/>
    </row>
    <row r="22" spans="4:12" ht="12.75">
      <c r="D22" s="12" t="s">
        <v>44</v>
      </c>
      <c r="E22" s="22"/>
      <c r="F22" s="22"/>
      <c r="G22" s="45">
        <f>+G20/G19</f>
        <v>0.5453211356101421</v>
      </c>
      <c r="L22" s="30"/>
    </row>
    <row r="23" spans="4:12" ht="12.75">
      <c r="D23" s="12" t="s">
        <v>40</v>
      </c>
      <c r="E23" s="22"/>
      <c r="F23" s="22"/>
      <c r="G23" s="59">
        <v>41647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3.029768963402167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1098.8</v>
      </c>
      <c r="G31" s="37">
        <v>43375.36</v>
      </c>
      <c r="H31" s="37">
        <v>43375.36</v>
      </c>
      <c r="I31" s="47">
        <v>40739</v>
      </c>
      <c r="J31" s="47">
        <v>41438</v>
      </c>
      <c r="K31" s="47">
        <v>41438</v>
      </c>
      <c r="L31" s="30">
        <v>-209</v>
      </c>
      <c r="M31" s="67" t="s">
        <v>53</v>
      </c>
      <c r="N31" s="48">
        <v>699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535.9</v>
      </c>
      <c r="G32" s="37">
        <v>34677.41</v>
      </c>
      <c r="H32" s="37">
        <v>34677.41</v>
      </c>
      <c r="I32" s="47">
        <v>40710</v>
      </c>
      <c r="J32" s="47">
        <v>41455</v>
      </c>
      <c r="K32" s="47">
        <v>41455</v>
      </c>
      <c r="L32" s="30">
        <v>-192</v>
      </c>
      <c r="M32" s="67" t="s">
        <v>56</v>
      </c>
      <c r="N32" s="48">
        <v>745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610.2</v>
      </c>
      <c r="G33" s="37">
        <v>21838.15</v>
      </c>
      <c r="H33" s="37">
        <v>21838.15</v>
      </c>
      <c r="I33" s="47">
        <v>40686</v>
      </c>
      <c r="J33" s="47">
        <v>41455</v>
      </c>
      <c r="K33" s="47">
        <v>41455</v>
      </c>
      <c r="L33" s="30">
        <v>-192</v>
      </c>
      <c r="M33" s="67" t="s">
        <v>56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105</v>
      </c>
      <c r="F34" s="1">
        <v>1715.4</v>
      </c>
      <c r="G34" s="37">
        <v>90383.34</v>
      </c>
      <c r="H34" s="37">
        <v>68525.32</v>
      </c>
      <c r="I34" s="47">
        <v>40350</v>
      </c>
      <c r="J34" s="47">
        <v>41090</v>
      </c>
      <c r="K34" s="47">
        <v>41455</v>
      </c>
      <c r="L34" s="30">
        <v>-192</v>
      </c>
      <c r="M34" s="67" t="s">
        <v>56</v>
      </c>
      <c r="N34" s="48">
        <v>1105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123</v>
      </c>
      <c r="F35" s="1">
        <v>3145.8</v>
      </c>
      <c r="G35" s="37">
        <v>91168.49</v>
      </c>
      <c r="H35" s="37">
        <v>91168.49</v>
      </c>
      <c r="I35" s="47">
        <v>40683</v>
      </c>
      <c r="J35" s="47">
        <v>41455</v>
      </c>
      <c r="K35" s="47">
        <v>41455</v>
      </c>
      <c r="L35" s="30">
        <v>-192</v>
      </c>
      <c r="M35" s="67" t="s">
        <v>63</v>
      </c>
      <c r="N35" s="48">
        <v>772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65</v>
      </c>
      <c r="D36" s="46" t="s">
        <v>66</v>
      </c>
      <c r="E36" s="1">
        <v>56</v>
      </c>
      <c r="F36" s="1">
        <v>1025</v>
      </c>
      <c r="G36" s="37">
        <v>37608.57</v>
      </c>
      <c r="H36" s="37">
        <v>5641.29</v>
      </c>
      <c r="I36" s="47">
        <v>40704</v>
      </c>
      <c r="J36" s="47">
        <v>41455</v>
      </c>
      <c r="K36" s="47">
        <v>41455</v>
      </c>
      <c r="L36" s="30">
        <v>-192</v>
      </c>
      <c r="M36" s="67" t="s">
        <v>56</v>
      </c>
      <c r="N36" s="48">
        <v>751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68</v>
      </c>
      <c r="F37" s="1">
        <v>1438</v>
      </c>
      <c r="G37" s="37">
        <v>27895.51</v>
      </c>
      <c r="H37" s="37">
        <v>27895.5</v>
      </c>
      <c r="I37" s="47">
        <v>40255</v>
      </c>
      <c r="J37" s="47">
        <v>41182</v>
      </c>
      <c r="K37" s="47">
        <v>41547</v>
      </c>
      <c r="L37" s="30">
        <v>-100</v>
      </c>
      <c r="M37" s="67" t="s">
        <v>69</v>
      </c>
      <c r="N37" s="48">
        <v>1292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85</v>
      </c>
      <c r="F38" s="1">
        <v>1629.6</v>
      </c>
      <c r="G38" s="37">
        <v>52662.78</v>
      </c>
      <c r="H38" s="37">
        <v>52662.78</v>
      </c>
      <c r="I38" s="47">
        <v>40436</v>
      </c>
      <c r="J38" s="47">
        <v>41182</v>
      </c>
      <c r="K38" s="47">
        <v>41547</v>
      </c>
      <c r="L38" s="30">
        <v>-100</v>
      </c>
      <c r="M38" s="67" t="s">
        <v>72</v>
      </c>
      <c r="N38" s="48">
        <v>1111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241</v>
      </c>
      <c r="F39" s="1">
        <v>4221.6</v>
      </c>
      <c r="G39" s="37">
        <v>192537.16</v>
      </c>
      <c r="H39" s="37">
        <v>192537.16</v>
      </c>
      <c r="I39" s="47">
        <v>40724</v>
      </c>
      <c r="J39" s="47">
        <v>41621</v>
      </c>
      <c r="K39" s="47">
        <v>41621</v>
      </c>
      <c r="L39" s="30">
        <v>-26</v>
      </c>
      <c r="M39" s="67" t="s">
        <v>75</v>
      </c>
      <c r="N39" s="48">
        <v>897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44</v>
      </c>
      <c r="F40" s="1">
        <v>619.8</v>
      </c>
      <c r="G40" s="37">
        <v>45593.16</v>
      </c>
      <c r="H40" s="37">
        <v>4559.32</v>
      </c>
      <c r="I40" s="47">
        <v>40724</v>
      </c>
      <c r="J40" s="47">
        <v>41639</v>
      </c>
      <c r="K40" s="47">
        <v>41639</v>
      </c>
      <c r="L40" s="30">
        <v>-8</v>
      </c>
      <c r="M40" s="67" t="s">
        <v>78</v>
      </c>
      <c r="N40" s="48">
        <v>915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66</v>
      </c>
      <c r="F41" s="1">
        <v>841.2</v>
      </c>
      <c r="G41" s="37">
        <v>21679.41</v>
      </c>
      <c r="H41" s="37">
        <v>2167.94</v>
      </c>
      <c r="I41" s="47">
        <v>40724</v>
      </c>
      <c r="J41" s="47">
        <v>41639</v>
      </c>
      <c r="K41" s="47">
        <v>41639</v>
      </c>
      <c r="L41" s="5">
        <v>-8</v>
      </c>
      <c r="M41" s="46" t="s">
        <v>78</v>
      </c>
      <c r="N41" s="2">
        <v>915</v>
      </c>
    </row>
    <row r="42" spans="2:18" s="2" customFormat="1" ht="11.25">
      <c r="B42" s="65" t="s">
        <v>81</v>
      </c>
      <c r="C42" s="65" t="s">
        <v>65</v>
      </c>
      <c r="D42" s="2" t="s">
        <v>82</v>
      </c>
      <c r="E42" s="1">
        <v>35</v>
      </c>
      <c r="F42" s="1">
        <v>390.4</v>
      </c>
      <c r="G42" s="37">
        <v>5619.58</v>
      </c>
      <c r="H42" s="37">
        <v>5619.58</v>
      </c>
      <c r="I42" s="47">
        <v>40220</v>
      </c>
      <c r="J42" s="47">
        <v>40999</v>
      </c>
      <c r="K42" s="47">
        <v>41639</v>
      </c>
      <c r="L42" s="30">
        <v>-8</v>
      </c>
      <c r="M42" s="67" t="s">
        <v>83</v>
      </c>
      <c r="N42" s="48">
        <v>1419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27</v>
      </c>
      <c r="F43" s="1">
        <v>483.8</v>
      </c>
      <c r="G43" s="37">
        <v>6820.11</v>
      </c>
      <c r="H43" s="37">
        <v>682.01</v>
      </c>
      <c r="I43" s="47">
        <v>40724</v>
      </c>
      <c r="J43" s="47">
        <v>41639</v>
      </c>
      <c r="K43" s="47">
        <v>41639</v>
      </c>
      <c r="L43" s="30">
        <v>-8</v>
      </c>
      <c r="M43" s="67" t="s">
        <v>78</v>
      </c>
      <c r="N43" s="48">
        <v>915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179</v>
      </c>
      <c r="F44" s="1">
        <v>1807.4</v>
      </c>
      <c r="G44" s="37">
        <v>54837.72</v>
      </c>
      <c r="H44" s="37">
        <v>7833.96</v>
      </c>
      <c r="I44" s="47">
        <v>40654</v>
      </c>
      <c r="J44" s="47">
        <v>41364</v>
      </c>
      <c r="K44" s="47">
        <v>41699</v>
      </c>
      <c r="L44" s="30">
        <v>52</v>
      </c>
      <c r="M44" s="67" t="s">
        <v>88</v>
      </c>
      <c r="N44" s="48">
        <v>1045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189</v>
      </c>
      <c r="F45" s="1">
        <v>3739.4</v>
      </c>
      <c r="G45" s="37">
        <v>129668.99</v>
      </c>
      <c r="H45" s="37">
        <v>104118.45</v>
      </c>
      <c r="I45" s="47">
        <v>40261</v>
      </c>
      <c r="J45" s="47">
        <v>41364</v>
      </c>
      <c r="K45" s="47">
        <v>41729</v>
      </c>
      <c r="L45" s="30">
        <v>82</v>
      </c>
      <c r="M45" s="67" t="s">
        <v>88</v>
      </c>
      <c r="N45" s="48">
        <v>1468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282</v>
      </c>
      <c r="F46" s="1">
        <v>3956.6</v>
      </c>
      <c r="G46" s="37">
        <v>123978.2</v>
      </c>
      <c r="H46" s="37">
        <v>123978.2</v>
      </c>
      <c r="I46" s="47">
        <v>41011</v>
      </c>
      <c r="J46" s="47">
        <v>41729</v>
      </c>
      <c r="K46" s="47">
        <v>41729</v>
      </c>
      <c r="L46" s="30">
        <v>82</v>
      </c>
      <c r="M46" s="67" t="s">
        <v>93</v>
      </c>
      <c r="N46" s="48">
        <v>718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110</v>
      </c>
      <c r="F47" s="1">
        <v>2550.8</v>
      </c>
      <c r="G47" s="37">
        <v>97686.1</v>
      </c>
      <c r="H47" s="37">
        <v>68380.36</v>
      </c>
      <c r="I47" s="47">
        <v>40835</v>
      </c>
      <c r="J47" s="47">
        <v>41729</v>
      </c>
      <c r="K47" s="47">
        <v>41729</v>
      </c>
      <c r="L47" s="30">
        <v>82</v>
      </c>
      <c r="M47" s="67" t="s">
        <v>78</v>
      </c>
      <c r="N47" s="48">
        <v>894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109</v>
      </c>
      <c r="F48" s="1">
        <v>1273.4</v>
      </c>
      <c r="G48" s="37">
        <v>71906.6</v>
      </c>
      <c r="H48" s="37">
        <v>14381.32</v>
      </c>
      <c r="I48" s="47">
        <v>41024</v>
      </c>
      <c r="J48" s="47">
        <v>41729</v>
      </c>
      <c r="K48" s="47">
        <v>41729</v>
      </c>
      <c r="L48" s="30">
        <v>82</v>
      </c>
      <c r="M48" s="67" t="s">
        <v>98</v>
      </c>
      <c r="N48" s="48">
        <v>705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64</v>
      </c>
      <c r="F49" s="1">
        <v>765.4</v>
      </c>
      <c r="G49" s="37">
        <v>28801.4</v>
      </c>
      <c r="H49" s="37">
        <v>28801.4</v>
      </c>
      <c r="I49" s="47">
        <v>41067</v>
      </c>
      <c r="J49" s="47">
        <v>41729</v>
      </c>
      <c r="K49" s="47">
        <v>41729</v>
      </c>
      <c r="L49" s="30">
        <v>82</v>
      </c>
      <c r="M49" s="67" t="s">
        <v>75</v>
      </c>
      <c r="N49" s="48">
        <v>662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30</v>
      </c>
      <c r="F50" s="1">
        <v>359.8</v>
      </c>
      <c r="G50" s="37">
        <v>12090.22</v>
      </c>
      <c r="H50" s="37">
        <v>1209.02</v>
      </c>
      <c r="I50" s="47">
        <v>41015</v>
      </c>
      <c r="J50" s="47">
        <v>41729</v>
      </c>
      <c r="K50" s="47">
        <v>41729</v>
      </c>
      <c r="L50" s="30">
        <v>82</v>
      </c>
      <c r="M50" s="67" t="s">
        <v>93</v>
      </c>
      <c r="N50" s="48">
        <v>714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13</v>
      </c>
      <c r="F51" s="1">
        <v>261</v>
      </c>
      <c r="G51" s="37">
        <v>6922</v>
      </c>
      <c r="H51" s="37">
        <v>6922.2</v>
      </c>
      <c r="I51" s="47">
        <v>41353</v>
      </c>
      <c r="J51" s="47">
        <v>41729</v>
      </c>
      <c r="K51" s="47">
        <v>41729</v>
      </c>
      <c r="L51" s="30">
        <v>82</v>
      </c>
      <c r="M51" s="67" t="s">
        <v>105</v>
      </c>
      <c r="N51" s="48">
        <v>376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52</v>
      </c>
      <c r="F52" s="1">
        <v>702.8</v>
      </c>
      <c r="G52" s="37">
        <v>17499.75</v>
      </c>
      <c r="H52" s="37">
        <v>1749.98</v>
      </c>
      <c r="I52" s="47">
        <v>40988</v>
      </c>
      <c r="J52" s="47">
        <v>41729</v>
      </c>
      <c r="K52" s="47">
        <v>41729</v>
      </c>
      <c r="L52" s="30">
        <v>82</v>
      </c>
      <c r="M52" s="67" t="s">
        <v>108</v>
      </c>
      <c r="N52" s="48">
        <v>741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79</v>
      </c>
      <c r="F53" s="1">
        <v>902</v>
      </c>
      <c r="G53" s="37">
        <v>20203.85</v>
      </c>
      <c r="H53" s="37">
        <v>2020.39</v>
      </c>
      <c r="I53" s="47">
        <v>41002</v>
      </c>
      <c r="J53" s="47">
        <v>41730</v>
      </c>
      <c r="K53" s="47">
        <v>41730</v>
      </c>
      <c r="L53" s="30">
        <v>83</v>
      </c>
      <c r="M53" s="67" t="s">
        <v>111</v>
      </c>
      <c r="N53" s="48">
        <v>728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79</v>
      </c>
      <c r="F54" s="1">
        <v>1723.6</v>
      </c>
      <c r="G54" s="37">
        <v>61197</v>
      </c>
      <c r="H54" s="37">
        <v>6119.7</v>
      </c>
      <c r="I54" s="47">
        <v>41024</v>
      </c>
      <c r="J54" s="47">
        <v>41730</v>
      </c>
      <c r="K54" s="47">
        <v>41730</v>
      </c>
      <c r="L54" s="30">
        <v>83</v>
      </c>
      <c r="M54" s="67" t="s">
        <v>78</v>
      </c>
      <c r="N54" s="48">
        <v>706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45</v>
      </c>
      <c r="F55" s="1">
        <v>948</v>
      </c>
      <c r="G55" s="37">
        <v>33181.22</v>
      </c>
      <c r="H55" s="37">
        <v>3318.12</v>
      </c>
      <c r="I55" s="47">
        <v>40996</v>
      </c>
      <c r="J55" s="47">
        <v>41730</v>
      </c>
      <c r="K55" s="47">
        <v>41730</v>
      </c>
      <c r="L55" s="30">
        <v>83</v>
      </c>
      <c r="M55" s="67" t="s">
        <v>116</v>
      </c>
      <c r="N55" s="48">
        <v>734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61</v>
      </c>
      <c r="F56" s="1">
        <v>1530.8</v>
      </c>
      <c r="G56" s="37">
        <v>57349.34</v>
      </c>
      <c r="H56" s="37">
        <v>5734.93</v>
      </c>
      <c r="I56" s="47">
        <v>40995</v>
      </c>
      <c r="J56" s="47">
        <v>41730</v>
      </c>
      <c r="K56" s="47">
        <v>41730</v>
      </c>
      <c r="L56" s="30">
        <v>83</v>
      </c>
      <c r="M56" s="67" t="s">
        <v>75</v>
      </c>
      <c r="N56" s="48">
        <v>735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177</v>
      </c>
      <c r="F57" s="1">
        <v>2671</v>
      </c>
      <c r="G57" s="37">
        <v>43879.3</v>
      </c>
      <c r="H57" s="37">
        <v>4387.93</v>
      </c>
      <c r="I57" s="47">
        <v>40994</v>
      </c>
      <c r="J57" s="47">
        <v>41730</v>
      </c>
      <c r="K57" s="47">
        <v>41730</v>
      </c>
      <c r="L57" s="30">
        <v>83</v>
      </c>
      <c r="M57" s="67" t="s">
        <v>121</v>
      </c>
      <c r="N57" s="48">
        <v>736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56</v>
      </c>
      <c r="F58" s="1">
        <v>1525.6</v>
      </c>
      <c r="G58" s="37">
        <v>57246.45</v>
      </c>
      <c r="H58" s="37">
        <v>57246.45</v>
      </c>
      <c r="I58" s="47">
        <v>41100</v>
      </c>
      <c r="J58" s="47">
        <v>41730</v>
      </c>
      <c r="K58" s="47">
        <v>41730</v>
      </c>
      <c r="L58" s="30">
        <v>83</v>
      </c>
      <c r="M58" s="67" t="s">
        <v>56</v>
      </c>
      <c r="N58" s="48">
        <v>630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51</v>
      </c>
      <c r="F59" s="1">
        <v>395</v>
      </c>
      <c r="G59" s="37">
        <v>21770.78</v>
      </c>
      <c r="H59" s="37">
        <v>21770.78</v>
      </c>
      <c r="I59" s="47">
        <v>40995</v>
      </c>
      <c r="J59" s="47">
        <v>41730</v>
      </c>
      <c r="K59" s="47">
        <v>41730</v>
      </c>
      <c r="L59" s="30">
        <v>83</v>
      </c>
      <c r="M59" s="67" t="s">
        <v>75</v>
      </c>
      <c r="N59" s="48">
        <v>735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27</v>
      </c>
      <c r="F60" s="1">
        <v>592.4</v>
      </c>
      <c r="G60" s="37">
        <v>12320.65</v>
      </c>
      <c r="H60" s="37">
        <v>1232.07</v>
      </c>
      <c r="I60" s="47">
        <v>41089</v>
      </c>
      <c r="J60" s="47">
        <v>41730</v>
      </c>
      <c r="K60" s="47">
        <v>41730</v>
      </c>
      <c r="L60" s="30">
        <v>83</v>
      </c>
      <c r="M60" s="67" t="s">
        <v>75</v>
      </c>
      <c r="N60" s="48">
        <v>641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123</v>
      </c>
      <c r="F61" s="1">
        <v>3847.2</v>
      </c>
      <c r="G61" s="37">
        <v>130164.75</v>
      </c>
      <c r="H61" s="37">
        <v>130164.75</v>
      </c>
      <c r="I61" s="47">
        <v>40981</v>
      </c>
      <c r="J61" s="47">
        <v>41730</v>
      </c>
      <c r="K61" s="47">
        <v>41730</v>
      </c>
      <c r="L61" s="30">
        <v>83</v>
      </c>
      <c r="M61" s="67" t="s">
        <v>130</v>
      </c>
      <c r="N61" s="48">
        <v>749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65</v>
      </c>
      <c r="D62" s="2" t="s">
        <v>132</v>
      </c>
      <c r="E62" s="1">
        <v>114</v>
      </c>
      <c r="F62" s="1">
        <v>1936.2</v>
      </c>
      <c r="G62" s="37">
        <v>89514.73</v>
      </c>
      <c r="H62" s="37">
        <v>35805.89</v>
      </c>
      <c r="I62" s="47">
        <v>41002</v>
      </c>
      <c r="J62" s="47">
        <v>41730</v>
      </c>
      <c r="K62" s="47">
        <v>41730</v>
      </c>
      <c r="L62" s="30">
        <v>83</v>
      </c>
      <c r="M62" s="67" t="s">
        <v>133</v>
      </c>
      <c r="N62" s="48">
        <v>728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63</v>
      </c>
      <c r="F63" s="1">
        <v>1978.6</v>
      </c>
      <c r="G63" s="37">
        <v>68316.47</v>
      </c>
      <c r="H63" s="37">
        <v>6831.65</v>
      </c>
      <c r="I63" s="47">
        <v>41016</v>
      </c>
      <c r="J63" s="47">
        <v>41730</v>
      </c>
      <c r="K63" s="47">
        <v>41730</v>
      </c>
      <c r="L63" s="30">
        <v>83</v>
      </c>
      <c r="M63" s="67" t="s">
        <v>136</v>
      </c>
      <c r="N63" s="48">
        <v>714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199</v>
      </c>
      <c r="F64" s="1">
        <v>1765.8</v>
      </c>
      <c r="G64" s="37">
        <v>83153.95</v>
      </c>
      <c r="H64" s="37">
        <v>8315.4</v>
      </c>
      <c r="I64" s="47">
        <v>41100</v>
      </c>
      <c r="J64" s="47">
        <v>41820</v>
      </c>
      <c r="K64" s="47">
        <v>41820</v>
      </c>
      <c r="L64" s="30">
        <v>173</v>
      </c>
      <c r="M64" s="67" t="s">
        <v>56</v>
      </c>
      <c r="N64" s="48">
        <v>720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211</v>
      </c>
      <c r="F65" s="1">
        <v>3395.1</v>
      </c>
      <c r="G65" s="37">
        <v>270170.83</v>
      </c>
      <c r="H65" s="37">
        <v>270170.83</v>
      </c>
      <c r="I65" s="47">
        <v>41100</v>
      </c>
      <c r="J65" s="47">
        <v>41820</v>
      </c>
      <c r="K65" s="47">
        <v>41820</v>
      </c>
      <c r="L65" s="30">
        <v>173</v>
      </c>
      <c r="M65" s="67" t="s">
        <v>141</v>
      </c>
      <c r="N65" s="48">
        <v>720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407</v>
      </c>
      <c r="F66" s="1">
        <v>4058.4</v>
      </c>
      <c r="G66" s="37">
        <v>111073.2</v>
      </c>
      <c r="H66" s="37">
        <v>102165.2</v>
      </c>
      <c r="I66" s="47">
        <v>39967</v>
      </c>
      <c r="J66" s="47">
        <v>41090</v>
      </c>
      <c r="K66" s="47">
        <v>41820</v>
      </c>
      <c r="L66" s="30">
        <v>173</v>
      </c>
      <c r="M66" s="67" t="s">
        <v>144</v>
      </c>
      <c r="N66" s="48">
        <v>1853</v>
      </c>
      <c r="O66" s="48"/>
      <c r="P66" s="48"/>
      <c r="Q66" s="48"/>
      <c r="R66" s="48"/>
    </row>
    <row r="67" spans="2:18" s="2" customFormat="1" ht="11.25">
      <c r="B67" s="65" t="s">
        <v>145</v>
      </c>
      <c r="C67" s="65" t="s">
        <v>51</v>
      </c>
      <c r="D67" s="2" t="s">
        <v>146</v>
      </c>
      <c r="E67" s="1">
        <v>179.5</v>
      </c>
      <c r="F67" s="1">
        <v>2083.6</v>
      </c>
      <c r="G67" s="37">
        <v>83227.35</v>
      </c>
      <c r="H67" s="37">
        <v>33290.94</v>
      </c>
      <c r="I67" s="47">
        <v>40297</v>
      </c>
      <c r="J67" s="47">
        <v>41455</v>
      </c>
      <c r="K67" s="47">
        <v>41820</v>
      </c>
      <c r="L67" s="30">
        <v>173</v>
      </c>
      <c r="M67" s="67" t="s">
        <v>75</v>
      </c>
      <c r="N67" s="48">
        <v>1523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51</v>
      </c>
      <c r="D68" s="2" t="s">
        <v>148</v>
      </c>
      <c r="E68" s="1">
        <v>225</v>
      </c>
      <c r="F68" s="1">
        <v>2520.5</v>
      </c>
      <c r="G68" s="37">
        <v>114430.83</v>
      </c>
      <c r="H68" s="37">
        <v>16347.26</v>
      </c>
      <c r="I68" s="47">
        <v>40297</v>
      </c>
      <c r="J68" s="47">
        <v>41455</v>
      </c>
      <c r="K68" s="47">
        <v>41820</v>
      </c>
      <c r="L68" s="30">
        <v>173</v>
      </c>
      <c r="M68" s="67" t="s">
        <v>75</v>
      </c>
      <c r="N68" s="48">
        <v>1523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97</v>
      </c>
      <c r="F69" s="1">
        <v>1733.4</v>
      </c>
      <c r="G69" s="37">
        <v>130005</v>
      </c>
      <c r="H69" s="37">
        <v>130005</v>
      </c>
      <c r="I69" s="47">
        <v>41071</v>
      </c>
      <c r="J69" s="47">
        <v>41820</v>
      </c>
      <c r="K69" s="47">
        <v>41820</v>
      </c>
      <c r="L69" s="30">
        <v>173</v>
      </c>
      <c r="M69" s="67" t="s">
        <v>133</v>
      </c>
      <c r="N69" s="48">
        <v>749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135</v>
      </c>
      <c r="F70" s="1">
        <v>2310.1</v>
      </c>
      <c r="G70" s="37">
        <v>202722</v>
      </c>
      <c r="H70" s="37">
        <v>202722</v>
      </c>
      <c r="I70" s="47">
        <v>41071</v>
      </c>
      <c r="J70" s="47">
        <v>41820</v>
      </c>
      <c r="K70" s="47">
        <v>41820</v>
      </c>
      <c r="L70" s="30">
        <v>173</v>
      </c>
      <c r="M70" s="67" t="s">
        <v>133</v>
      </c>
      <c r="N70" s="48">
        <v>749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77</v>
      </c>
      <c r="F71" s="1">
        <v>1090.3</v>
      </c>
      <c r="G71" s="37">
        <v>44680.75</v>
      </c>
      <c r="H71" s="37">
        <v>4468.8</v>
      </c>
      <c r="I71" s="47">
        <v>41036</v>
      </c>
      <c r="J71" s="47">
        <v>41820</v>
      </c>
      <c r="K71" s="47">
        <v>41820</v>
      </c>
      <c r="L71" s="30">
        <v>173</v>
      </c>
      <c r="M71" s="67" t="s">
        <v>93</v>
      </c>
      <c r="N71" s="48">
        <v>784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22</v>
      </c>
      <c r="F72" s="1">
        <v>297.4</v>
      </c>
      <c r="G72" s="37">
        <v>7454.95</v>
      </c>
      <c r="H72" s="37">
        <v>7454.95</v>
      </c>
      <c r="I72" s="47">
        <v>41039</v>
      </c>
      <c r="J72" s="47">
        <v>41820</v>
      </c>
      <c r="K72" s="47">
        <v>41820</v>
      </c>
      <c r="L72" s="30">
        <v>173</v>
      </c>
      <c r="M72" s="67" t="s">
        <v>75</v>
      </c>
      <c r="N72" s="48">
        <v>781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143</v>
      </c>
      <c r="F73" s="1">
        <v>1100.6</v>
      </c>
      <c r="G73" s="37">
        <v>60121.88</v>
      </c>
      <c r="H73" s="37">
        <v>60121.88</v>
      </c>
      <c r="I73" s="47">
        <v>41100</v>
      </c>
      <c r="J73" s="47">
        <v>41820</v>
      </c>
      <c r="K73" s="47">
        <v>41820</v>
      </c>
      <c r="L73" s="30">
        <v>173</v>
      </c>
      <c r="M73" s="67" t="s">
        <v>63</v>
      </c>
      <c r="N73" s="48">
        <v>720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26</v>
      </c>
      <c r="F74" s="1">
        <v>423.3</v>
      </c>
      <c r="G74" s="37">
        <v>11986.04</v>
      </c>
      <c r="H74" s="37">
        <v>1712.3</v>
      </c>
      <c r="I74" s="47">
        <v>40683</v>
      </c>
      <c r="J74" s="47">
        <v>41455</v>
      </c>
      <c r="K74" s="47">
        <v>41820</v>
      </c>
      <c r="L74" s="30">
        <v>173</v>
      </c>
      <c r="M74" s="67" t="s">
        <v>161</v>
      </c>
      <c r="N74" s="48">
        <v>1137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104</v>
      </c>
      <c r="F75" s="1">
        <v>1824.2</v>
      </c>
      <c r="G75" s="37">
        <v>36078.93</v>
      </c>
      <c r="H75" s="37">
        <v>3607.89</v>
      </c>
      <c r="I75" s="47">
        <v>40683</v>
      </c>
      <c r="J75" s="47">
        <v>41820</v>
      </c>
      <c r="K75" s="47">
        <v>41820</v>
      </c>
      <c r="L75" s="30">
        <v>173</v>
      </c>
      <c r="M75" s="67" t="s">
        <v>56</v>
      </c>
      <c r="N75" s="48">
        <v>1137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120</v>
      </c>
      <c r="F76" s="1">
        <v>1101</v>
      </c>
      <c r="G76" s="37">
        <v>35087.98</v>
      </c>
      <c r="H76" s="37">
        <v>35087.98</v>
      </c>
      <c r="I76" s="47">
        <v>41100</v>
      </c>
      <c r="J76" s="47">
        <v>41820</v>
      </c>
      <c r="K76" s="47">
        <v>41820</v>
      </c>
      <c r="L76" s="30">
        <v>173</v>
      </c>
      <c r="M76" s="67" t="s">
        <v>166</v>
      </c>
      <c r="N76" s="48">
        <v>720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35</v>
      </c>
      <c r="F77" s="1">
        <v>734.5</v>
      </c>
      <c r="G77" s="37">
        <v>47391.41</v>
      </c>
      <c r="H77" s="37">
        <v>14217.42</v>
      </c>
      <c r="I77" s="47">
        <v>41050</v>
      </c>
      <c r="J77" s="47">
        <v>41820</v>
      </c>
      <c r="K77" s="47">
        <v>41820</v>
      </c>
      <c r="L77" s="30">
        <v>173</v>
      </c>
      <c r="M77" s="67" t="s">
        <v>169</v>
      </c>
      <c r="N77" s="48">
        <v>770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88</v>
      </c>
      <c r="F78" s="1">
        <v>1618.1</v>
      </c>
      <c r="G78" s="37">
        <v>45073.12</v>
      </c>
      <c r="H78" s="37">
        <v>45073.12</v>
      </c>
      <c r="I78" s="47">
        <v>40696</v>
      </c>
      <c r="J78" s="47">
        <v>41455</v>
      </c>
      <c r="K78" s="47">
        <v>41820</v>
      </c>
      <c r="L78" s="30">
        <v>173</v>
      </c>
      <c r="M78" s="67" t="s">
        <v>141</v>
      </c>
      <c r="N78" s="48">
        <v>1124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23</v>
      </c>
      <c r="F79" s="1">
        <v>406.2</v>
      </c>
      <c r="G79" s="37">
        <v>27091.6</v>
      </c>
      <c r="H79" s="37">
        <v>8669.31</v>
      </c>
      <c r="I79" s="47">
        <v>41039</v>
      </c>
      <c r="J79" s="47">
        <v>41820</v>
      </c>
      <c r="K79" s="47">
        <v>41820</v>
      </c>
      <c r="L79" s="30">
        <v>173</v>
      </c>
      <c r="M79" s="67" t="s">
        <v>75</v>
      </c>
      <c r="N79" s="48">
        <v>781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179</v>
      </c>
      <c r="F80" s="1">
        <v>2256.4</v>
      </c>
      <c r="G80" s="37">
        <v>44346.5</v>
      </c>
      <c r="H80" s="37">
        <v>25720.98</v>
      </c>
      <c r="I80" s="47">
        <v>41045</v>
      </c>
      <c r="J80" s="47">
        <v>41820</v>
      </c>
      <c r="K80" s="47">
        <v>41820</v>
      </c>
      <c r="L80" s="30">
        <v>173</v>
      </c>
      <c r="M80" s="67" t="s">
        <v>176</v>
      </c>
      <c r="N80" s="48">
        <v>775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32</v>
      </c>
      <c r="F81" s="1">
        <v>498.2</v>
      </c>
      <c r="G81" s="37">
        <v>24544.84</v>
      </c>
      <c r="H81" s="37">
        <v>2454.48</v>
      </c>
      <c r="I81" s="47">
        <v>41068</v>
      </c>
      <c r="J81" s="47">
        <v>41820</v>
      </c>
      <c r="K81" s="47">
        <v>41820</v>
      </c>
      <c r="L81" s="30">
        <v>173</v>
      </c>
      <c r="M81" s="67" t="s">
        <v>75</v>
      </c>
      <c r="N81" s="48">
        <v>752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53</v>
      </c>
      <c r="F82" s="1">
        <v>1109.6</v>
      </c>
      <c r="G82" s="37">
        <v>43285.68</v>
      </c>
      <c r="H82" s="37">
        <v>25105.37</v>
      </c>
      <c r="I82" s="47">
        <v>41046</v>
      </c>
      <c r="J82" s="47">
        <v>41820</v>
      </c>
      <c r="K82" s="47">
        <v>41820</v>
      </c>
      <c r="L82" s="30">
        <v>173</v>
      </c>
      <c r="M82" s="67" t="s">
        <v>181</v>
      </c>
      <c r="N82" s="48">
        <v>774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42</v>
      </c>
      <c r="F83" s="1">
        <v>624.3</v>
      </c>
      <c r="G83" s="37">
        <v>20866.08</v>
      </c>
      <c r="H83" s="37">
        <v>2980.87</v>
      </c>
      <c r="I83" s="47">
        <v>4179</v>
      </c>
      <c r="J83" s="47">
        <v>41455</v>
      </c>
      <c r="K83" s="47">
        <v>41820</v>
      </c>
      <c r="L83" s="30">
        <v>173</v>
      </c>
      <c r="M83" s="67" t="s">
        <v>169</v>
      </c>
      <c r="N83" s="48">
        <v>37641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87</v>
      </c>
      <c r="F84" s="1">
        <v>1425.6</v>
      </c>
      <c r="G84" s="37">
        <v>54322.7</v>
      </c>
      <c r="H84" s="37">
        <v>47260.75</v>
      </c>
      <c r="I84" s="47">
        <v>41037</v>
      </c>
      <c r="J84" s="47">
        <v>41820</v>
      </c>
      <c r="K84" s="47">
        <v>41820</v>
      </c>
      <c r="L84" s="30">
        <v>173</v>
      </c>
      <c r="M84" s="67" t="s">
        <v>93</v>
      </c>
      <c r="N84" s="48">
        <v>783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51</v>
      </c>
      <c r="D85" s="2" t="s">
        <v>187</v>
      </c>
      <c r="E85" s="1">
        <v>52</v>
      </c>
      <c r="F85" s="1">
        <v>1192.6</v>
      </c>
      <c r="G85" s="37">
        <v>43044.3</v>
      </c>
      <c r="H85" s="37">
        <v>43044.3</v>
      </c>
      <c r="I85" s="47">
        <v>41068</v>
      </c>
      <c r="J85" s="47">
        <v>41820</v>
      </c>
      <c r="K85" s="47">
        <v>41820</v>
      </c>
      <c r="L85" s="30">
        <v>173</v>
      </c>
      <c r="M85" s="67" t="s">
        <v>56</v>
      </c>
      <c r="N85" s="48">
        <v>752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51</v>
      </c>
      <c r="D86" s="2" t="s">
        <v>189</v>
      </c>
      <c r="E86" s="1">
        <v>42</v>
      </c>
      <c r="F86" s="1">
        <v>617</v>
      </c>
      <c r="G86" s="37">
        <v>9723.84</v>
      </c>
      <c r="H86" s="37">
        <v>9723.84</v>
      </c>
      <c r="I86" s="47">
        <v>41078</v>
      </c>
      <c r="J86" s="47">
        <v>41820</v>
      </c>
      <c r="K86" s="47">
        <v>41820</v>
      </c>
      <c r="L86" s="30">
        <v>173</v>
      </c>
      <c r="M86" s="67" t="s">
        <v>190</v>
      </c>
      <c r="N86" s="48">
        <v>742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37</v>
      </c>
      <c r="F87" s="1">
        <v>904.2</v>
      </c>
      <c r="G87" s="37">
        <v>25432.29</v>
      </c>
      <c r="H87" s="37">
        <v>2422.12</v>
      </c>
      <c r="I87" s="47">
        <v>40704</v>
      </c>
      <c r="J87" s="47">
        <v>40724</v>
      </c>
      <c r="K87" s="47">
        <v>41820</v>
      </c>
      <c r="L87" s="30">
        <v>173</v>
      </c>
      <c r="M87" s="67" t="s">
        <v>169</v>
      </c>
      <c r="N87" s="48">
        <v>1116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66</v>
      </c>
      <c r="F88" s="1">
        <v>1098.2</v>
      </c>
      <c r="G88" s="37">
        <v>22635.52</v>
      </c>
      <c r="H88" s="37">
        <v>22635.52</v>
      </c>
      <c r="I88" s="47">
        <v>40312</v>
      </c>
      <c r="J88" s="47">
        <v>41090</v>
      </c>
      <c r="K88" s="47">
        <v>41850</v>
      </c>
      <c r="L88" s="30">
        <v>203</v>
      </c>
      <c r="M88" s="67" t="s">
        <v>69</v>
      </c>
      <c r="N88" s="48">
        <v>1538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82</v>
      </c>
      <c r="F89" s="1">
        <v>1004.8</v>
      </c>
      <c r="G89" s="37">
        <v>33825.7</v>
      </c>
      <c r="H89" s="37">
        <v>33825.7</v>
      </c>
      <c r="I89" s="47">
        <v>41169</v>
      </c>
      <c r="J89" s="47">
        <v>41912</v>
      </c>
      <c r="K89" s="47">
        <v>41912</v>
      </c>
      <c r="L89" s="30">
        <v>265</v>
      </c>
      <c r="M89" s="67" t="s">
        <v>166</v>
      </c>
      <c r="N89" s="48">
        <v>743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55</v>
      </c>
      <c r="F90" s="1">
        <v>998.8</v>
      </c>
      <c r="G90" s="37">
        <v>28672.29</v>
      </c>
      <c r="H90" s="37">
        <v>28672.29</v>
      </c>
      <c r="I90" s="47">
        <v>41233</v>
      </c>
      <c r="J90" s="47">
        <v>41912</v>
      </c>
      <c r="K90" s="47">
        <v>41912</v>
      </c>
      <c r="L90" s="30">
        <v>265</v>
      </c>
      <c r="M90" s="67" t="s">
        <v>199</v>
      </c>
      <c r="N90" s="48">
        <v>679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162</v>
      </c>
      <c r="F91" s="1">
        <v>2027.6</v>
      </c>
      <c r="G91" s="37">
        <v>61074.05</v>
      </c>
      <c r="H91" s="37">
        <v>6107.41</v>
      </c>
      <c r="I91" s="47">
        <v>41204</v>
      </c>
      <c r="J91" s="47">
        <v>41912</v>
      </c>
      <c r="K91" s="47">
        <v>41912</v>
      </c>
      <c r="L91" s="30">
        <v>265</v>
      </c>
      <c r="M91" s="67" t="s">
        <v>75</v>
      </c>
      <c r="N91" s="48">
        <v>708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65</v>
      </c>
      <c r="D92" s="2" t="s">
        <v>203</v>
      </c>
      <c r="E92" s="1">
        <v>55</v>
      </c>
      <c r="F92" s="1">
        <v>502</v>
      </c>
      <c r="G92" s="37">
        <v>35658.45</v>
      </c>
      <c r="H92" s="37">
        <v>3565.85</v>
      </c>
      <c r="I92" s="47">
        <v>41173</v>
      </c>
      <c r="J92" s="47">
        <v>41912</v>
      </c>
      <c r="K92" s="47">
        <v>41912</v>
      </c>
      <c r="L92" s="30">
        <v>265</v>
      </c>
      <c r="M92" s="67" t="s">
        <v>133</v>
      </c>
      <c r="N92" s="48">
        <v>739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117</v>
      </c>
      <c r="F93" s="1">
        <v>2320</v>
      </c>
      <c r="G93" s="37">
        <v>86047</v>
      </c>
      <c r="H93" s="37">
        <v>8604.7</v>
      </c>
      <c r="I93" s="47">
        <v>41169</v>
      </c>
      <c r="J93" s="47">
        <v>41912</v>
      </c>
      <c r="K93" s="47">
        <v>41912</v>
      </c>
      <c r="L93" s="30">
        <v>265</v>
      </c>
      <c r="M93" s="67" t="s">
        <v>166</v>
      </c>
      <c r="N93" s="48">
        <v>743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157</v>
      </c>
      <c r="F94" s="1">
        <v>2996.6</v>
      </c>
      <c r="G94" s="37">
        <v>101262.8</v>
      </c>
      <c r="H94" s="37">
        <v>18227.3</v>
      </c>
      <c r="I94" s="47">
        <v>41191</v>
      </c>
      <c r="J94" s="47">
        <v>41912</v>
      </c>
      <c r="K94" s="47">
        <v>41912</v>
      </c>
      <c r="L94" s="30">
        <v>265</v>
      </c>
      <c r="M94" s="67" t="s">
        <v>93</v>
      </c>
      <c r="N94" s="48">
        <v>721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206</v>
      </c>
      <c r="F95" s="1">
        <v>3222.4</v>
      </c>
      <c r="G95" s="37">
        <v>98291.87</v>
      </c>
      <c r="H95" s="37">
        <v>56592</v>
      </c>
      <c r="I95" s="47">
        <v>40835</v>
      </c>
      <c r="J95" s="47">
        <v>41547</v>
      </c>
      <c r="K95" s="47">
        <v>41912</v>
      </c>
      <c r="L95" s="30">
        <v>265</v>
      </c>
      <c r="M95" s="67" t="s">
        <v>78</v>
      </c>
      <c r="N95" s="48">
        <v>1077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60</v>
      </c>
      <c r="F96" s="1">
        <v>849.8</v>
      </c>
      <c r="G96" s="37">
        <v>16565.9</v>
      </c>
      <c r="H96" s="37">
        <v>1656.59</v>
      </c>
      <c r="I96" s="47">
        <v>41131</v>
      </c>
      <c r="J96" s="47">
        <v>41912</v>
      </c>
      <c r="K96" s="47">
        <v>41912</v>
      </c>
      <c r="L96" s="30">
        <v>265</v>
      </c>
      <c r="M96" s="67" t="s">
        <v>161</v>
      </c>
      <c r="N96" s="48">
        <v>781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125</v>
      </c>
      <c r="F97" s="1">
        <v>2147</v>
      </c>
      <c r="G97" s="37">
        <v>51523.6</v>
      </c>
      <c r="H97" s="37">
        <v>5152.36</v>
      </c>
      <c r="I97" s="47">
        <v>40802</v>
      </c>
      <c r="J97" s="47">
        <v>41912</v>
      </c>
      <c r="K97" s="47">
        <v>41912</v>
      </c>
      <c r="L97" s="30">
        <v>265</v>
      </c>
      <c r="M97" s="67" t="s">
        <v>56</v>
      </c>
      <c r="N97" s="48">
        <v>1110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69</v>
      </c>
      <c r="F98" s="1">
        <v>962.6</v>
      </c>
      <c r="G98" s="37">
        <v>32066.8</v>
      </c>
      <c r="H98" s="37">
        <v>3206.68</v>
      </c>
      <c r="I98" s="47">
        <v>41134</v>
      </c>
      <c r="J98" s="47">
        <v>41912</v>
      </c>
      <c r="K98" s="47">
        <v>41912</v>
      </c>
      <c r="L98" s="30">
        <v>265</v>
      </c>
      <c r="M98" s="67" t="s">
        <v>56</v>
      </c>
      <c r="N98" s="48">
        <v>778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34</v>
      </c>
      <c r="F99" s="1">
        <v>205</v>
      </c>
      <c r="G99" s="37">
        <v>7034.45</v>
      </c>
      <c r="H99" s="37">
        <v>703.45</v>
      </c>
      <c r="I99" s="47">
        <v>41135</v>
      </c>
      <c r="J99" s="47">
        <v>41912</v>
      </c>
      <c r="K99" s="47">
        <v>41912</v>
      </c>
      <c r="L99" s="30">
        <v>265</v>
      </c>
      <c r="M99" s="67" t="s">
        <v>75</v>
      </c>
      <c r="N99" s="48">
        <v>777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75</v>
      </c>
      <c r="F100" s="1">
        <v>1203.9</v>
      </c>
      <c r="G100" s="37">
        <v>36260.97</v>
      </c>
      <c r="H100" s="37">
        <v>5180.15</v>
      </c>
      <c r="I100" s="47">
        <v>40807</v>
      </c>
      <c r="J100" s="47">
        <v>41547</v>
      </c>
      <c r="K100" s="47">
        <v>41912</v>
      </c>
      <c r="L100" s="30">
        <v>265</v>
      </c>
      <c r="M100" s="67" t="s">
        <v>161</v>
      </c>
      <c r="N100" s="48">
        <v>1105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35</v>
      </c>
      <c r="F101" s="1">
        <v>677.6</v>
      </c>
      <c r="G101" s="37">
        <v>22402.2</v>
      </c>
      <c r="H101" s="37">
        <v>2240.22</v>
      </c>
      <c r="I101" s="47">
        <v>41114</v>
      </c>
      <c r="J101" s="47">
        <v>41182</v>
      </c>
      <c r="K101" s="47">
        <v>41912</v>
      </c>
      <c r="L101" s="30">
        <v>265</v>
      </c>
      <c r="M101" s="67" t="s">
        <v>199</v>
      </c>
      <c r="N101" s="48">
        <v>798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112</v>
      </c>
      <c r="F102" s="1">
        <v>1711.2</v>
      </c>
      <c r="G102" s="37">
        <v>43607.72</v>
      </c>
      <c r="H102" s="37">
        <v>4360.77</v>
      </c>
      <c r="I102" s="47">
        <v>41233</v>
      </c>
      <c r="J102" s="47">
        <v>41912</v>
      </c>
      <c r="K102" s="47">
        <v>41912</v>
      </c>
      <c r="L102" s="30">
        <v>265</v>
      </c>
      <c r="M102" s="67" t="s">
        <v>199</v>
      </c>
      <c r="N102" s="48">
        <v>679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41</v>
      </c>
      <c r="F103" s="1">
        <v>369.8</v>
      </c>
      <c r="G103" s="37">
        <v>4439.38</v>
      </c>
      <c r="H103" s="37">
        <v>1715.71</v>
      </c>
      <c r="I103" s="47">
        <v>40634</v>
      </c>
      <c r="J103" s="47">
        <v>41547</v>
      </c>
      <c r="K103" s="47">
        <v>41912</v>
      </c>
      <c r="L103" s="30">
        <v>265</v>
      </c>
      <c r="M103" s="67" t="s">
        <v>226</v>
      </c>
      <c r="N103" s="48">
        <v>1278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14</v>
      </c>
      <c r="F104" s="1">
        <v>189</v>
      </c>
      <c r="G104" s="37">
        <v>14899.95</v>
      </c>
      <c r="H104" s="37">
        <v>1490</v>
      </c>
      <c r="I104" s="47">
        <v>41106</v>
      </c>
      <c r="J104" s="47">
        <v>41912</v>
      </c>
      <c r="K104" s="47">
        <v>41912</v>
      </c>
      <c r="L104" s="30">
        <v>265</v>
      </c>
      <c r="M104" s="67" t="s">
        <v>63</v>
      </c>
      <c r="N104" s="48">
        <v>806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52</v>
      </c>
      <c r="F105" s="1">
        <v>589.2</v>
      </c>
      <c r="G105" s="37">
        <v>21881.6</v>
      </c>
      <c r="H105" s="37">
        <v>2188.16</v>
      </c>
      <c r="I105" s="47">
        <v>41114</v>
      </c>
      <c r="J105" s="47">
        <v>41912</v>
      </c>
      <c r="K105" s="47">
        <v>41912</v>
      </c>
      <c r="L105" s="30">
        <v>265</v>
      </c>
      <c r="M105" s="67" t="s">
        <v>199</v>
      </c>
      <c r="N105" s="48">
        <v>798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12</v>
      </c>
      <c r="F106" s="1">
        <v>234</v>
      </c>
      <c r="G106" s="37">
        <v>3022</v>
      </c>
      <c r="H106" s="37">
        <v>3022</v>
      </c>
      <c r="I106" s="47">
        <v>41110</v>
      </c>
      <c r="J106" s="47">
        <v>41912</v>
      </c>
      <c r="K106" s="47">
        <v>41912</v>
      </c>
      <c r="L106" s="30">
        <v>265</v>
      </c>
      <c r="M106" s="67" t="s">
        <v>233</v>
      </c>
      <c r="N106" s="48">
        <v>802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67</v>
      </c>
      <c r="F107" s="1">
        <v>1426.8</v>
      </c>
      <c r="G107" s="37">
        <v>30659.9</v>
      </c>
      <c r="H107" s="37">
        <v>4379.99</v>
      </c>
      <c r="I107" s="47">
        <v>40920</v>
      </c>
      <c r="J107" s="47">
        <v>41621</v>
      </c>
      <c r="K107" s="47">
        <v>41986</v>
      </c>
      <c r="L107" s="30">
        <v>339</v>
      </c>
      <c r="M107" s="67" t="s">
        <v>69</v>
      </c>
      <c r="N107" s="48">
        <v>1066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51</v>
      </c>
      <c r="D108" s="2" t="s">
        <v>237</v>
      </c>
      <c r="E108" s="1">
        <v>129</v>
      </c>
      <c r="F108" s="1">
        <v>1778</v>
      </c>
      <c r="G108" s="37">
        <v>42787.8</v>
      </c>
      <c r="H108" s="37">
        <v>4278.78</v>
      </c>
      <c r="I108" s="47">
        <v>41253</v>
      </c>
      <c r="J108" s="47">
        <v>42004</v>
      </c>
      <c r="K108" s="47">
        <v>42004</v>
      </c>
      <c r="L108" s="30">
        <v>357</v>
      </c>
      <c r="M108" s="67" t="s">
        <v>161</v>
      </c>
      <c r="N108" s="48">
        <v>751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90</v>
      </c>
      <c r="F109" s="1">
        <v>1624.8</v>
      </c>
      <c r="G109" s="37">
        <v>28325</v>
      </c>
      <c r="H109" s="37">
        <v>2832.5</v>
      </c>
      <c r="I109" s="47">
        <v>41278</v>
      </c>
      <c r="J109" s="47">
        <v>42004</v>
      </c>
      <c r="K109" s="47">
        <v>42004</v>
      </c>
      <c r="L109" s="30">
        <v>357</v>
      </c>
      <c r="M109" s="67" t="s">
        <v>240</v>
      </c>
      <c r="N109" s="48">
        <v>726</v>
      </c>
      <c r="O109" s="48"/>
      <c r="P109" s="48"/>
      <c r="Q109" s="48"/>
      <c r="R109" s="48"/>
    </row>
    <row r="110" spans="2:18" s="2" customFormat="1" ht="11.25">
      <c r="B110" s="65" t="s">
        <v>241</v>
      </c>
      <c r="C110" s="65" t="s">
        <v>51</v>
      </c>
      <c r="D110" s="2" t="s">
        <v>242</v>
      </c>
      <c r="E110" s="1">
        <v>90</v>
      </c>
      <c r="F110" s="1">
        <v>2328.2</v>
      </c>
      <c r="G110" s="37">
        <v>141635.4</v>
      </c>
      <c r="H110" s="37">
        <v>141635.4</v>
      </c>
      <c r="I110" s="47">
        <v>41282</v>
      </c>
      <c r="J110" s="47">
        <v>42004</v>
      </c>
      <c r="K110" s="47">
        <v>42004</v>
      </c>
      <c r="L110" s="30">
        <v>357</v>
      </c>
      <c r="M110" s="67" t="s">
        <v>133</v>
      </c>
      <c r="N110" s="48">
        <v>722</v>
      </c>
      <c r="O110" s="48"/>
      <c r="P110" s="48"/>
      <c r="Q110" s="48"/>
      <c r="R110" s="48"/>
    </row>
    <row r="111" spans="2:18" s="2" customFormat="1" ht="11.25">
      <c r="B111" s="65" t="s">
        <v>243</v>
      </c>
      <c r="C111" s="65" t="s">
        <v>51</v>
      </c>
      <c r="D111" s="2" t="s">
        <v>244</v>
      </c>
      <c r="E111" s="1">
        <v>91</v>
      </c>
      <c r="F111" s="1">
        <v>1733</v>
      </c>
      <c r="G111" s="37">
        <v>51293.85</v>
      </c>
      <c r="H111" s="37">
        <v>41035.08</v>
      </c>
      <c r="I111" s="47">
        <v>41227</v>
      </c>
      <c r="J111" s="47">
        <v>42004</v>
      </c>
      <c r="K111" s="47">
        <v>42004</v>
      </c>
      <c r="L111" s="30">
        <v>357</v>
      </c>
      <c r="M111" s="67" t="s">
        <v>166</v>
      </c>
      <c r="N111" s="48">
        <v>777</v>
      </c>
      <c r="O111" s="48"/>
      <c r="P111" s="48"/>
      <c r="Q111" s="48"/>
      <c r="R111" s="48"/>
    </row>
    <row r="112" spans="2:18" s="2" customFormat="1" ht="11.25">
      <c r="B112" s="65" t="s">
        <v>245</v>
      </c>
      <c r="C112" s="65" t="s">
        <v>51</v>
      </c>
      <c r="D112" s="2" t="s">
        <v>246</v>
      </c>
      <c r="E112" s="1">
        <v>86</v>
      </c>
      <c r="F112" s="1">
        <v>1230.3</v>
      </c>
      <c r="G112" s="37">
        <v>38728.34</v>
      </c>
      <c r="H112" s="37">
        <v>7745.67</v>
      </c>
      <c r="I112" s="47">
        <v>41297</v>
      </c>
      <c r="J112" s="47">
        <v>42004</v>
      </c>
      <c r="K112" s="47">
        <v>42004</v>
      </c>
      <c r="L112" s="30">
        <v>357</v>
      </c>
      <c r="M112" s="67" t="s">
        <v>108</v>
      </c>
      <c r="N112" s="48">
        <v>707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51</v>
      </c>
      <c r="D113" s="2" t="s">
        <v>248</v>
      </c>
      <c r="E113" s="1">
        <v>122</v>
      </c>
      <c r="F113" s="1">
        <v>2874.6</v>
      </c>
      <c r="G113" s="37">
        <v>88296.65</v>
      </c>
      <c r="H113" s="37">
        <v>88296.65</v>
      </c>
      <c r="I113" s="47">
        <v>41290</v>
      </c>
      <c r="J113" s="47">
        <v>42004</v>
      </c>
      <c r="K113" s="47">
        <v>42004</v>
      </c>
      <c r="L113" s="30">
        <v>357</v>
      </c>
      <c r="M113" s="67" t="s">
        <v>233</v>
      </c>
      <c r="N113" s="48">
        <v>714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35</v>
      </c>
      <c r="F114" s="1">
        <v>880</v>
      </c>
      <c r="G114" s="37">
        <v>24199.6</v>
      </c>
      <c r="H114" s="37">
        <v>24199.6</v>
      </c>
      <c r="I114" s="47">
        <v>41253</v>
      </c>
      <c r="J114" s="47">
        <v>42004</v>
      </c>
      <c r="K114" s="47">
        <v>42004</v>
      </c>
      <c r="L114" s="30">
        <v>357</v>
      </c>
      <c r="M114" s="67" t="s">
        <v>161</v>
      </c>
      <c r="N114" s="48">
        <v>751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77</v>
      </c>
      <c r="F115" s="1">
        <v>1047.4</v>
      </c>
      <c r="G115" s="37">
        <v>20114.03</v>
      </c>
      <c r="H115" s="37">
        <v>2011.4</v>
      </c>
      <c r="I115" s="47">
        <v>40913</v>
      </c>
      <c r="J115" s="47">
        <v>42004</v>
      </c>
      <c r="K115" s="47">
        <v>42004</v>
      </c>
      <c r="L115" s="30">
        <v>357</v>
      </c>
      <c r="M115" s="67" t="s">
        <v>93</v>
      </c>
      <c r="N115" s="48">
        <v>1091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51</v>
      </c>
      <c r="D116" s="2" t="s">
        <v>254</v>
      </c>
      <c r="E116" s="1">
        <v>15</v>
      </c>
      <c r="F116" s="1">
        <v>217</v>
      </c>
      <c r="G116" s="37">
        <v>2687.35</v>
      </c>
      <c r="H116" s="37">
        <v>2687.35</v>
      </c>
      <c r="I116" s="47">
        <v>41617</v>
      </c>
      <c r="J116" s="47">
        <v>42004</v>
      </c>
      <c r="K116" s="47">
        <v>42004</v>
      </c>
      <c r="L116" s="30">
        <v>357</v>
      </c>
      <c r="M116" s="67" t="s">
        <v>75</v>
      </c>
      <c r="N116" s="48">
        <v>387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271</v>
      </c>
      <c r="F117" s="1">
        <v>5429.4</v>
      </c>
      <c r="G117" s="37">
        <v>150007.96</v>
      </c>
      <c r="H117" s="37">
        <v>45452.42</v>
      </c>
      <c r="I117" s="47">
        <v>41220</v>
      </c>
      <c r="J117" s="47">
        <v>42093</v>
      </c>
      <c r="K117" s="47">
        <v>42093</v>
      </c>
      <c r="L117" s="30">
        <v>446</v>
      </c>
      <c r="M117" s="67" t="s">
        <v>257</v>
      </c>
      <c r="N117" s="48">
        <v>873</v>
      </c>
      <c r="O117" s="48"/>
      <c r="P117" s="48"/>
      <c r="Q117" s="48"/>
      <c r="R117" s="48"/>
    </row>
    <row r="118" spans="2:18" s="2" customFormat="1" ht="11.25">
      <c r="B118" s="65" t="s">
        <v>258</v>
      </c>
      <c r="C118" s="65" t="s">
        <v>51</v>
      </c>
      <c r="D118" s="2" t="s">
        <v>259</v>
      </c>
      <c r="E118" s="1">
        <v>98</v>
      </c>
      <c r="F118" s="1">
        <v>1509</v>
      </c>
      <c r="G118" s="37">
        <v>43043.98</v>
      </c>
      <c r="H118" s="37">
        <v>4304.4</v>
      </c>
      <c r="I118" s="47">
        <v>41360</v>
      </c>
      <c r="J118" s="47">
        <v>42094</v>
      </c>
      <c r="K118" s="47">
        <v>42094</v>
      </c>
      <c r="L118" s="30">
        <v>447</v>
      </c>
      <c r="M118" s="67" t="s">
        <v>199</v>
      </c>
      <c r="N118" s="48">
        <v>734</v>
      </c>
      <c r="O118" s="48"/>
      <c r="P118" s="48"/>
      <c r="Q118" s="48"/>
      <c r="R118" s="48"/>
    </row>
    <row r="119" spans="2:18" s="2" customFormat="1" ht="11.25">
      <c r="B119" s="65" t="s">
        <v>260</v>
      </c>
      <c r="C119" s="65" t="s">
        <v>51</v>
      </c>
      <c r="D119" s="2" t="s">
        <v>261</v>
      </c>
      <c r="E119" s="1">
        <v>130</v>
      </c>
      <c r="F119" s="1">
        <v>483</v>
      </c>
      <c r="G119" s="37">
        <v>30876.5</v>
      </c>
      <c r="H119" s="37">
        <v>3087.65</v>
      </c>
      <c r="I119" s="47">
        <v>41383</v>
      </c>
      <c r="J119" s="47">
        <v>42094</v>
      </c>
      <c r="K119" s="47">
        <v>42094</v>
      </c>
      <c r="L119" s="30">
        <v>447</v>
      </c>
      <c r="M119" s="67" t="s">
        <v>56</v>
      </c>
      <c r="N119" s="48">
        <v>711</v>
      </c>
      <c r="O119" s="48"/>
      <c r="P119" s="48"/>
      <c r="Q119" s="48"/>
      <c r="R119" s="48"/>
    </row>
    <row r="120" spans="2:18" s="2" customFormat="1" ht="11.25">
      <c r="B120" s="65" t="s">
        <v>262</v>
      </c>
      <c r="C120" s="65" t="s">
        <v>51</v>
      </c>
      <c r="D120" s="2" t="s">
        <v>263</v>
      </c>
      <c r="E120" s="1">
        <v>25</v>
      </c>
      <c r="F120" s="1">
        <v>528</v>
      </c>
      <c r="G120" s="37">
        <v>2499.99</v>
      </c>
      <c r="H120" s="37">
        <v>250</v>
      </c>
      <c r="I120" s="47">
        <v>41374</v>
      </c>
      <c r="J120" s="47">
        <v>42094</v>
      </c>
      <c r="K120" s="47">
        <v>42094</v>
      </c>
      <c r="L120" s="30">
        <v>447</v>
      </c>
      <c r="M120" s="67" t="s">
        <v>93</v>
      </c>
      <c r="N120" s="48">
        <v>720</v>
      </c>
      <c r="O120" s="48"/>
      <c r="P120" s="48"/>
      <c r="Q120" s="48"/>
      <c r="R120" s="48"/>
    </row>
    <row r="121" spans="2:18" s="2" customFormat="1" ht="11.25">
      <c r="B121" s="65" t="s">
        <v>264</v>
      </c>
      <c r="C121" s="65" t="s">
        <v>51</v>
      </c>
      <c r="D121" s="2" t="s">
        <v>265</v>
      </c>
      <c r="E121" s="1">
        <v>50</v>
      </c>
      <c r="F121" s="1">
        <v>621.2</v>
      </c>
      <c r="G121" s="37">
        <v>13365.44</v>
      </c>
      <c r="H121" s="37">
        <v>13365.44</v>
      </c>
      <c r="I121" s="47">
        <v>41373</v>
      </c>
      <c r="J121" s="47">
        <v>42094</v>
      </c>
      <c r="K121" s="47">
        <v>42094</v>
      </c>
      <c r="L121" s="30">
        <v>447</v>
      </c>
      <c r="M121" s="67" t="s">
        <v>93</v>
      </c>
      <c r="N121" s="48">
        <v>721</v>
      </c>
      <c r="O121" s="48"/>
      <c r="P121" s="48"/>
      <c r="Q121" s="48"/>
      <c r="R121" s="48"/>
    </row>
    <row r="122" spans="2:18" s="2" customFormat="1" ht="11.25">
      <c r="B122" s="65" t="s">
        <v>266</v>
      </c>
      <c r="C122" s="65" t="s">
        <v>51</v>
      </c>
      <c r="D122" s="2" t="s">
        <v>267</v>
      </c>
      <c r="E122" s="1">
        <v>115</v>
      </c>
      <c r="F122" s="1">
        <v>1243.4</v>
      </c>
      <c r="G122" s="37">
        <v>56249.1</v>
      </c>
      <c r="H122" s="37">
        <v>5624.91</v>
      </c>
      <c r="I122" s="47">
        <v>41383</v>
      </c>
      <c r="J122" s="47">
        <v>42094</v>
      </c>
      <c r="K122" s="47">
        <v>42094</v>
      </c>
      <c r="L122" s="30">
        <v>447</v>
      </c>
      <c r="M122" s="67" t="s">
        <v>56</v>
      </c>
      <c r="N122" s="48">
        <v>711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51</v>
      </c>
      <c r="D123" s="2" t="s">
        <v>269</v>
      </c>
      <c r="E123" s="1">
        <v>234</v>
      </c>
      <c r="F123" s="1">
        <v>3386.6</v>
      </c>
      <c r="G123" s="37">
        <v>111275.68</v>
      </c>
      <c r="H123" s="37">
        <v>11127.57</v>
      </c>
      <c r="I123" s="47">
        <v>41316</v>
      </c>
      <c r="J123" s="47">
        <v>42094</v>
      </c>
      <c r="K123" s="47">
        <v>42094</v>
      </c>
      <c r="L123" s="30">
        <v>447</v>
      </c>
      <c r="M123" s="67" t="s">
        <v>75</v>
      </c>
      <c r="N123" s="48">
        <v>778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57</v>
      </c>
      <c r="F124" s="1">
        <v>1447.4</v>
      </c>
      <c r="G124" s="37">
        <v>46165.75</v>
      </c>
      <c r="H124" s="37">
        <v>28622.68</v>
      </c>
      <c r="I124" s="47">
        <v>41325</v>
      </c>
      <c r="J124" s="47">
        <v>42094</v>
      </c>
      <c r="K124" s="47">
        <v>42094</v>
      </c>
      <c r="L124" s="30">
        <v>447</v>
      </c>
      <c r="M124" s="67" t="s">
        <v>272</v>
      </c>
      <c r="N124" s="48">
        <v>769</v>
      </c>
      <c r="O124" s="48"/>
      <c r="P124" s="48"/>
      <c r="Q124" s="48"/>
      <c r="R124" s="48"/>
    </row>
    <row r="125" spans="2:18" s="2" customFormat="1" ht="11.25">
      <c r="B125" s="65" t="s">
        <v>273</v>
      </c>
      <c r="C125" s="65" t="s">
        <v>51</v>
      </c>
      <c r="D125" s="2" t="s">
        <v>274</v>
      </c>
      <c r="E125" s="1">
        <v>32</v>
      </c>
      <c r="F125" s="1">
        <v>811</v>
      </c>
      <c r="G125" s="37">
        <v>28748.35</v>
      </c>
      <c r="H125" s="37">
        <v>2874.84</v>
      </c>
      <c r="I125" s="47">
        <v>41338</v>
      </c>
      <c r="J125" s="47">
        <v>42094</v>
      </c>
      <c r="K125" s="47">
        <v>42094</v>
      </c>
      <c r="L125" s="30">
        <v>447</v>
      </c>
      <c r="M125" s="67" t="s">
        <v>166</v>
      </c>
      <c r="N125" s="48">
        <v>756</v>
      </c>
      <c r="O125" s="48"/>
      <c r="P125" s="48"/>
      <c r="Q125" s="48"/>
      <c r="R125" s="48"/>
    </row>
    <row r="126" spans="2:18" s="2" customFormat="1" ht="11.25">
      <c r="B126" s="65" t="s">
        <v>275</v>
      </c>
      <c r="C126" s="65" t="s">
        <v>51</v>
      </c>
      <c r="D126" s="2" t="s">
        <v>276</v>
      </c>
      <c r="E126" s="1">
        <v>60</v>
      </c>
      <c r="F126" s="1">
        <v>1267</v>
      </c>
      <c r="G126" s="37">
        <v>25348.25</v>
      </c>
      <c r="H126" s="37">
        <v>3802.23</v>
      </c>
      <c r="I126" s="47">
        <v>41338</v>
      </c>
      <c r="J126" s="47">
        <v>42094</v>
      </c>
      <c r="K126" s="47">
        <v>42094</v>
      </c>
      <c r="L126" s="30">
        <v>447</v>
      </c>
      <c r="M126" s="67" t="s">
        <v>166</v>
      </c>
      <c r="N126" s="48">
        <v>756</v>
      </c>
      <c r="O126" s="48"/>
      <c r="P126" s="48"/>
      <c r="Q126" s="48"/>
      <c r="R126" s="48"/>
    </row>
    <row r="127" spans="2:18" s="2" customFormat="1" ht="11.25">
      <c r="B127" s="65" t="s">
        <v>277</v>
      </c>
      <c r="C127" s="65" t="s">
        <v>51</v>
      </c>
      <c r="D127" s="2" t="s">
        <v>278</v>
      </c>
      <c r="E127" s="1">
        <v>77</v>
      </c>
      <c r="F127" s="1">
        <v>1600.8</v>
      </c>
      <c r="G127" s="37">
        <v>60402.73</v>
      </c>
      <c r="H127" s="37">
        <v>60402.74</v>
      </c>
      <c r="I127" s="47">
        <v>41388</v>
      </c>
      <c r="J127" s="47">
        <v>42094</v>
      </c>
      <c r="K127" s="47">
        <v>42094</v>
      </c>
      <c r="L127" s="30">
        <v>447</v>
      </c>
      <c r="M127" s="67" t="s">
        <v>279</v>
      </c>
      <c r="N127" s="48">
        <v>706</v>
      </c>
      <c r="O127" s="48"/>
      <c r="P127" s="48"/>
      <c r="Q127" s="48"/>
      <c r="R127" s="48"/>
    </row>
    <row r="128" spans="2:18" s="2" customFormat="1" ht="11.25">
      <c r="B128" s="65" t="s">
        <v>280</v>
      </c>
      <c r="C128" s="65" t="s">
        <v>51</v>
      </c>
      <c r="D128" s="2" t="s">
        <v>281</v>
      </c>
      <c r="E128" s="1">
        <v>154</v>
      </c>
      <c r="F128" s="1">
        <v>2330.3</v>
      </c>
      <c r="G128" s="37">
        <v>66265.25</v>
      </c>
      <c r="H128" s="37">
        <v>6626.53</v>
      </c>
      <c r="I128" s="47">
        <v>41472</v>
      </c>
      <c r="J128" s="47">
        <v>42094</v>
      </c>
      <c r="K128" s="47">
        <v>42094</v>
      </c>
      <c r="L128" s="30">
        <v>447</v>
      </c>
      <c r="M128" s="67" t="s">
        <v>199</v>
      </c>
      <c r="N128" s="48">
        <v>622</v>
      </c>
      <c r="O128" s="48"/>
      <c r="P128" s="48"/>
      <c r="Q128" s="48"/>
      <c r="R128" s="48"/>
    </row>
    <row r="129" spans="2:18" s="2" customFormat="1" ht="11.25">
      <c r="B129" s="65" t="s">
        <v>282</v>
      </c>
      <c r="C129" s="65" t="s">
        <v>51</v>
      </c>
      <c r="D129" s="2" t="s">
        <v>283</v>
      </c>
      <c r="E129" s="1">
        <v>99</v>
      </c>
      <c r="F129" s="1">
        <v>1884.4</v>
      </c>
      <c r="G129" s="37">
        <v>42408.5</v>
      </c>
      <c r="H129" s="37">
        <v>4240.85</v>
      </c>
      <c r="I129" s="47">
        <v>41360</v>
      </c>
      <c r="J129" s="47">
        <v>42094</v>
      </c>
      <c r="K129" s="47">
        <v>42094</v>
      </c>
      <c r="L129" s="30">
        <v>447</v>
      </c>
      <c r="M129" s="67" t="s">
        <v>199</v>
      </c>
      <c r="N129" s="48">
        <v>734</v>
      </c>
      <c r="O129" s="48"/>
      <c r="P129" s="48"/>
      <c r="Q129" s="48"/>
      <c r="R129" s="48"/>
    </row>
    <row r="130" spans="2:18" s="2" customFormat="1" ht="11.25">
      <c r="B130" s="65" t="s">
        <v>284</v>
      </c>
      <c r="C130" s="65" t="s">
        <v>51</v>
      </c>
      <c r="D130" s="2" t="s">
        <v>285</v>
      </c>
      <c r="E130" s="1">
        <v>66</v>
      </c>
      <c r="F130" s="1">
        <v>1466.2</v>
      </c>
      <c r="G130" s="37">
        <v>54611.77</v>
      </c>
      <c r="H130" s="37">
        <v>5461.18</v>
      </c>
      <c r="I130" s="47">
        <v>41325</v>
      </c>
      <c r="J130" s="47">
        <v>42094</v>
      </c>
      <c r="K130" s="47">
        <v>42094</v>
      </c>
      <c r="L130" s="30">
        <v>447</v>
      </c>
      <c r="M130" s="67" t="s">
        <v>272</v>
      </c>
      <c r="N130" s="48">
        <v>769</v>
      </c>
      <c r="O130" s="48"/>
      <c r="P130" s="48"/>
      <c r="Q130" s="48"/>
      <c r="R130" s="48"/>
    </row>
    <row r="131" spans="2:18" s="2" customFormat="1" ht="11.25">
      <c r="B131" s="65" t="s">
        <v>286</v>
      </c>
      <c r="C131" s="65" t="s">
        <v>51</v>
      </c>
      <c r="D131" s="2" t="s">
        <v>287</v>
      </c>
      <c r="E131" s="1">
        <v>29</v>
      </c>
      <c r="F131" s="1">
        <v>229.6</v>
      </c>
      <c r="G131" s="37">
        <v>5476.75</v>
      </c>
      <c r="H131" s="37">
        <v>5476.75</v>
      </c>
      <c r="I131" s="47">
        <v>41373</v>
      </c>
      <c r="J131" s="47">
        <v>42094</v>
      </c>
      <c r="K131" s="47">
        <v>42094</v>
      </c>
      <c r="L131" s="30">
        <v>447</v>
      </c>
      <c r="M131" s="67" t="s">
        <v>93</v>
      </c>
      <c r="N131" s="48">
        <v>721</v>
      </c>
      <c r="O131" s="48"/>
      <c r="P131" s="48"/>
      <c r="Q131" s="48"/>
      <c r="R131" s="48"/>
    </row>
    <row r="132" spans="2:18" s="2" customFormat="1" ht="11.25">
      <c r="B132" s="65" t="s">
        <v>288</v>
      </c>
      <c r="C132" s="65" t="s">
        <v>51</v>
      </c>
      <c r="D132" s="2" t="s">
        <v>289</v>
      </c>
      <c r="E132" s="1">
        <v>88</v>
      </c>
      <c r="F132" s="1">
        <v>2651</v>
      </c>
      <c r="G132" s="37">
        <v>160260.32</v>
      </c>
      <c r="H132" s="37">
        <v>16026.03</v>
      </c>
      <c r="I132" s="47">
        <v>41316</v>
      </c>
      <c r="J132" s="47">
        <v>42094</v>
      </c>
      <c r="K132" s="47">
        <v>42094</v>
      </c>
      <c r="L132" s="30">
        <v>447</v>
      </c>
      <c r="M132" s="67" t="s">
        <v>75</v>
      </c>
      <c r="N132" s="48">
        <v>778</v>
      </c>
      <c r="O132" s="48"/>
      <c r="P132" s="48"/>
      <c r="Q132" s="48"/>
      <c r="R132" s="48"/>
    </row>
    <row r="133" spans="2:18" s="2" customFormat="1" ht="11.25">
      <c r="B133" s="65" t="s">
        <v>290</v>
      </c>
      <c r="C133" s="65" t="s">
        <v>51</v>
      </c>
      <c r="D133" s="2" t="s">
        <v>291</v>
      </c>
      <c r="E133" s="1">
        <v>97</v>
      </c>
      <c r="F133" s="1">
        <v>3100.4</v>
      </c>
      <c r="G133" s="37">
        <v>251346.35</v>
      </c>
      <c r="H133" s="37">
        <v>251346.35</v>
      </c>
      <c r="I133" s="47">
        <v>41379</v>
      </c>
      <c r="J133" s="47">
        <v>42094</v>
      </c>
      <c r="K133" s="47">
        <v>42094</v>
      </c>
      <c r="L133" s="30">
        <v>447</v>
      </c>
      <c r="M133" s="67" t="s">
        <v>133</v>
      </c>
      <c r="N133" s="48">
        <v>715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65</v>
      </c>
      <c r="D134" s="2" t="s">
        <v>291</v>
      </c>
      <c r="E134" s="1">
        <v>97</v>
      </c>
      <c r="F134" s="1">
        <v>3100.4</v>
      </c>
      <c r="G134" s="37">
        <v>251346.35</v>
      </c>
      <c r="H134" s="37">
        <v>251346.35</v>
      </c>
      <c r="I134" s="47">
        <v>41379</v>
      </c>
      <c r="J134" s="47">
        <v>42094</v>
      </c>
      <c r="K134" s="47">
        <v>42094</v>
      </c>
      <c r="L134" s="30">
        <v>447</v>
      </c>
      <c r="M134" s="67" t="s">
        <v>133</v>
      </c>
      <c r="N134" s="48">
        <v>715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14</v>
      </c>
      <c r="F135" s="1">
        <v>64</v>
      </c>
      <c r="G135" s="37">
        <v>1600</v>
      </c>
      <c r="H135" s="37">
        <v>1600</v>
      </c>
      <c r="I135" s="47">
        <v>41353</v>
      </c>
      <c r="J135" s="47">
        <v>42094</v>
      </c>
      <c r="K135" s="47">
        <v>42094</v>
      </c>
      <c r="L135" s="30">
        <v>447</v>
      </c>
      <c r="M135" s="67" t="s">
        <v>294</v>
      </c>
      <c r="N135" s="48">
        <v>741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46</v>
      </c>
      <c r="F136" s="1">
        <v>738.8</v>
      </c>
      <c r="G136" s="37">
        <v>21419.2</v>
      </c>
      <c r="H136" s="37">
        <v>2141.92</v>
      </c>
      <c r="I136" s="47">
        <v>41352</v>
      </c>
      <c r="J136" s="47">
        <v>42094</v>
      </c>
      <c r="K136" s="47">
        <v>42094</v>
      </c>
      <c r="L136" s="30">
        <v>447</v>
      </c>
      <c r="M136" s="67" t="s">
        <v>199</v>
      </c>
      <c r="N136" s="48">
        <v>742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181</v>
      </c>
      <c r="F137" s="1">
        <v>5902.6</v>
      </c>
      <c r="G137" s="37">
        <v>207891.37</v>
      </c>
      <c r="H137" s="37">
        <v>128903.87</v>
      </c>
      <c r="I137" s="47">
        <v>41100</v>
      </c>
      <c r="J137" s="47">
        <v>42095</v>
      </c>
      <c r="K137" s="47">
        <v>42095</v>
      </c>
      <c r="L137" s="30">
        <v>448</v>
      </c>
      <c r="M137" s="67" t="s">
        <v>63</v>
      </c>
      <c r="N137" s="48">
        <v>995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45</v>
      </c>
      <c r="F138" s="1">
        <v>738.1</v>
      </c>
      <c r="G138" s="37">
        <v>27960.21</v>
      </c>
      <c r="H138" s="37">
        <v>2796.02</v>
      </c>
      <c r="I138" s="47">
        <v>41408</v>
      </c>
      <c r="J138" s="47">
        <v>42124</v>
      </c>
      <c r="K138" s="47">
        <v>42124</v>
      </c>
      <c r="L138" s="30">
        <v>477</v>
      </c>
      <c r="M138" s="67" t="s">
        <v>301</v>
      </c>
      <c r="N138" s="48">
        <v>716</v>
      </c>
      <c r="O138" s="48"/>
      <c r="P138" s="48"/>
      <c r="Q138" s="48"/>
      <c r="R138" s="48"/>
    </row>
    <row r="139" spans="2:18" s="2" customFormat="1" ht="11.25">
      <c r="B139" s="65" t="s">
        <v>302</v>
      </c>
      <c r="C139" s="65" t="s">
        <v>51</v>
      </c>
      <c r="D139" s="2" t="s">
        <v>303</v>
      </c>
      <c r="E139" s="1">
        <v>20</v>
      </c>
      <c r="F139" s="1">
        <v>371.8</v>
      </c>
      <c r="G139" s="37">
        <v>12923.95</v>
      </c>
      <c r="H139" s="37">
        <v>1292.4</v>
      </c>
      <c r="I139" s="47">
        <v>41407</v>
      </c>
      <c r="J139" s="47">
        <v>42124</v>
      </c>
      <c r="K139" s="47">
        <v>42124</v>
      </c>
      <c r="L139" s="30">
        <v>477</v>
      </c>
      <c r="M139" s="67" t="s">
        <v>63</v>
      </c>
      <c r="N139" s="48">
        <v>717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51</v>
      </c>
      <c r="D140" s="2" t="s">
        <v>305</v>
      </c>
      <c r="E140" s="1">
        <v>36</v>
      </c>
      <c r="F140" s="1">
        <v>793.2</v>
      </c>
      <c r="G140" s="37">
        <v>21065</v>
      </c>
      <c r="H140" s="37">
        <v>2106.5</v>
      </c>
      <c r="I140" s="47">
        <v>41408</v>
      </c>
      <c r="J140" s="47">
        <v>42124</v>
      </c>
      <c r="K140" s="47">
        <v>42124</v>
      </c>
      <c r="L140" s="30">
        <v>477</v>
      </c>
      <c r="M140" s="67" t="s">
        <v>301</v>
      </c>
      <c r="N140" s="48">
        <v>716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51</v>
      </c>
      <c r="D141" s="2" t="s">
        <v>307</v>
      </c>
      <c r="E141" s="1">
        <v>110</v>
      </c>
      <c r="F141" s="1">
        <v>1165</v>
      </c>
      <c r="G141" s="37">
        <v>16024.86</v>
      </c>
      <c r="H141" s="37">
        <v>1602.49</v>
      </c>
      <c r="I141" s="47">
        <v>41429</v>
      </c>
      <c r="J141" s="47">
        <v>42124</v>
      </c>
      <c r="K141" s="47">
        <v>42124</v>
      </c>
      <c r="L141" s="30">
        <v>477</v>
      </c>
      <c r="M141" s="67" t="s">
        <v>199</v>
      </c>
      <c r="N141" s="48">
        <v>695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101</v>
      </c>
      <c r="F142" s="1">
        <v>1769.7</v>
      </c>
      <c r="G142" s="37">
        <v>32503.02</v>
      </c>
      <c r="H142" s="37">
        <v>3250.3</v>
      </c>
      <c r="I142" s="47">
        <v>41106</v>
      </c>
      <c r="J142" s="47">
        <v>42185</v>
      </c>
      <c r="K142" s="47">
        <v>42185</v>
      </c>
      <c r="L142" s="30">
        <v>538</v>
      </c>
      <c r="M142" s="67" t="s">
        <v>78</v>
      </c>
      <c r="N142" s="48">
        <v>1079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63</v>
      </c>
      <c r="F143" s="1">
        <v>951.8</v>
      </c>
      <c r="G143" s="37">
        <v>16213.25</v>
      </c>
      <c r="H143" s="37">
        <v>1621.33</v>
      </c>
      <c r="I143" s="47">
        <v>41432</v>
      </c>
      <c r="J143" s="47">
        <v>42185</v>
      </c>
      <c r="K143" s="47">
        <v>42185</v>
      </c>
      <c r="L143" s="30">
        <v>538</v>
      </c>
      <c r="M143" s="67" t="s">
        <v>93</v>
      </c>
      <c r="N143" s="48">
        <v>753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108</v>
      </c>
      <c r="F144" s="1">
        <v>1912.8</v>
      </c>
      <c r="G144" s="37">
        <v>61586.1</v>
      </c>
      <c r="H144" s="37">
        <v>55427.49</v>
      </c>
      <c r="I144" s="47">
        <v>41428</v>
      </c>
      <c r="J144" s="47">
        <v>42185</v>
      </c>
      <c r="K144" s="47">
        <v>42185</v>
      </c>
      <c r="L144" s="30">
        <v>538</v>
      </c>
      <c r="M144" s="67" t="s">
        <v>136</v>
      </c>
      <c r="N144" s="48">
        <v>757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90</v>
      </c>
      <c r="F145" s="1">
        <v>1694.6</v>
      </c>
      <c r="G145" s="37">
        <v>51342.9</v>
      </c>
      <c r="H145" s="37">
        <v>5134.29</v>
      </c>
      <c r="I145" s="47">
        <v>41432</v>
      </c>
      <c r="J145" s="47">
        <v>42185</v>
      </c>
      <c r="K145" s="47">
        <v>42185</v>
      </c>
      <c r="L145" s="30">
        <v>538</v>
      </c>
      <c r="M145" s="67" t="s">
        <v>93</v>
      </c>
      <c r="N145" s="48">
        <v>753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20</v>
      </c>
      <c r="F146" s="1">
        <v>428</v>
      </c>
      <c r="G146" s="37">
        <v>11226.65</v>
      </c>
      <c r="H146" s="37">
        <v>1122.67</v>
      </c>
      <c r="I146" s="47">
        <v>41450</v>
      </c>
      <c r="J146" s="47">
        <v>42185</v>
      </c>
      <c r="K146" s="47">
        <v>42185</v>
      </c>
      <c r="L146" s="30">
        <v>538</v>
      </c>
      <c r="M146" s="67" t="s">
        <v>93</v>
      </c>
      <c r="N146" s="48">
        <v>735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38</v>
      </c>
      <c r="F147" s="1">
        <v>361</v>
      </c>
      <c r="G147" s="37">
        <v>22417</v>
      </c>
      <c r="H147" s="37">
        <v>2241.7</v>
      </c>
      <c r="I147" s="47">
        <v>41446</v>
      </c>
      <c r="J147" s="47">
        <v>42185</v>
      </c>
      <c r="K147" s="47">
        <v>42185</v>
      </c>
      <c r="L147" s="30">
        <v>538</v>
      </c>
      <c r="M147" s="67" t="s">
        <v>56</v>
      </c>
      <c r="N147" s="48">
        <v>739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44</v>
      </c>
      <c r="F148" s="1">
        <v>940</v>
      </c>
      <c r="G148" s="37">
        <v>101865.2</v>
      </c>
      <c r="H148" s="37">
        <v>101865.2</v>
      </c>
      <c r="I148" s="47">
        <v>41449</v>
      </c>
      <c r="J148" s="47">
        <v>42185</v>
      </c>
      <c r="K148" s="47">
        <v>42185</v>
      </c>
      <c r="L148" s="30">
        <v>538</v>
      </c>
      <c r="M148" s="67" t="s">
        <v>133</v>
      </c>
      <c r="N148" s="48">
        <v>736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47</v>
      </c>
      <c r="F149" s="1">
        <v>689.6</v>
      </c>
      <c r="G149" s="37">
        <v>14385.36</v>
      </c>
      <c r="H149" s="37">
        <v>1438.54</v>
      </c>
      <c r="I149" s="47">
        <v>41085</v>
      </c>
      <c r="J149" s="47">
        <v>42185</v>
      </c>
      <c r="K149" s="47">
        <v>42185</v>
      </c>
      <c r="L149" s="30">
        <v>538</v>
      </c>
      <c r="M149" s="67" t="s">
        <v>75</v>
      </c>
      <c r="N149" s="48">
        <v>1100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396.3</v>
      </c>
      <c r="F150" s="1">
        <v>4805.4</v>
      </c>
      <c r="G150" s="37">
        <v>170579.4</v>
      </c>
      <c r="H150" s="37">
        <v>17057.94</v>
      </c>
      <c r="I150" s="47">
        <v>41610</v>
      </c>
      <c r="J150" s="47">
        <v>42277</v>
      </c>
      <c r="K150" s="47">
        <v>42277</v>
      </c>
      <c r="L150" s="30">
        <v>630</v>
      </c>
      <c r="M150" s="67" t="s">
        <v>93</v>
      </c>
      <c r="N150" s="48">
        <v>667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36</v>
      </c>
      <c r="F151" s="1">
        <v>615.6</v>
      </c>
      <c r="G151" s="37">
        <v>102335.7</v>
      </c>
      <c r="H151" s="37">
        <v>102335.7</v>
      </c>
      <c r="I151" s="47">
        <v>41536</v>
      </c>
      <c r="J151" s="47">
        <v>42277</v>
      </c>
      <c r="K151" s="47">
        <v>42277</v>
      </c>
      <c r="L151" s="30">
        <v>630</v>
      </c>
      <c r="M151" s="67" t="s">
        <v>328</v>
      </c>
      <c r="N151" s="48">
        <v>741</v>
      </c>
      <c r="O151" s="48"/>
      <c r="P151" s="48"/>
      <c r="Q151" s="48"/>
      <c r="R151" s="48"/>
    </row>
    <row r="152" spans="2:18" s="2" customFormat="1" ht="11.25">
      <c r="B152" s="65" t="s">
        <v>329</v>
      </c>
      <c r="C152" s="65" t="s">
        <v>51</v>
      </c>
      <c r="D152" s="2" t="s">
        <v>330</v>
      </c>
      <c r="E152" s="1">
        <v>196</v>
      </c>
      <c r="F152" s="1">
        <v>1267.4</v>
      </c>
      <c r="G152" s="37">
        <v>22842.4</v>
      </c>
      <c r="H152" s="37">
        <v>22842.4</v>
      </c>
      <c r="I152" s="47">
        <v>41541</v>
      </c>
      <c r="J152" s="47">
        <v>42277</v>
      </c>
      <c r="K152" s="47">
        <v>42277</v>
      </c>
      <c r="L152" s="30">
        <v>630</v>
      </c>
      <c r="M152" s="67" t="s">
        <v>141</v>
      </c>
      <c r="N152" s="48">
        <v>736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53</v>
      </c>
      <c r="F153" s="1">
        <v>820.2</v>
      </c>
      <c r="G153" s="37">
        <v>28446</v>
      </c>
      <c r="H153" s="37">
        <v>2844.6</v>
      </c>
      <c r="I153" s="47">
        <v>41647</v>
      </c>
      <c r="J153" s="47">
        <v>42277</v>
      </c>
      <c r="K153" s="47">
        <v>42277</v>
      </c>
      <c r="L153" s="30">
        <v>630</v>
      </c>
      <c r="M153" s="67" t="s">
        <v>75</v>
      </c>
      <c r="N153" s="48">
        <v>630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53.1</v>
      </c>
      <c r="F154" s="1">
        <v>705.4</v>
      </c>
      <c r="G154" s="37">
        <v>46776.8</v>
      </c>
      <c r="H154" s="37">
        <v>4677.68</v>
      </c>
      <c r="I154" s="47">
        <v>41631</v>
      </c>
      <c r="J154" s="47">
        <v>42277</v>
      </c>
      <c r="K154" s="47">
        <v>42277</v>
      </c>
      <c r="L154" s="30">
        <v>630</v>
      </c>
      <c r="M154" s="67" t="s">
        <v>190</v>
      </c>
      <c r="N154" s="48">
        <v>646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49</v>
      </c>
      <c r="F155" s="1">
        <v>1594.8</v>
      </c>
      <c r="G155" s="37">
        <v>52311.6</v>
      </c>
      <c r="H155" s="37">
        <v>5231.16</v>
      </c>
      <c r="I155" s="47">
        <v>41502</v>
      </c>
      <c r="J155" s="47">
        <v>42294</v>
      </c>
      <c r="K155" s="47">
        <v>42294</v>
      </c>
      <c r="L155" s="30">
        <v>647</v>
      </c>
      <c r="M155" s="67" t="s">
        <v>337</v>
      </c>
      <c r="N155" s="48">
        <v>792</v>
      </c>
      <c r="O155" s="48"/>
      <c r="P155" s="48"/>
      <c r="Q155" s="48"/>
      <c r="R155" s="48"/>
    </row>
    <row r="156" spans="2:18" s="2" customFormat="1" ht="11.25">
      <c r="B156" s="65" t="s">
        <v>338</v>
      </c>
      <c r="C156" s="65" t="s">
        <v>51</v>
      </c>
      <c r="D156" s="2" t="s">
        <v>339</v>
      </c>
      <c r="E156" s="1">
        <v>62</v>
      </c>
      <c r="F156" s="1">
        <v>2254.2</v>
      </c>
      <c r="G156" s="37">
        <v>77805.15</v>
      </c>
      <c r="H156" s="37">
        <v>7780.51</v>
      </c>
      <c r="I156" s="47">
        <v>41493</v>
      </c>
      <c r="J156" s="47">
        <v>42294</v>
      </c>
      <c r="K156" s="47">
        <v>42294</v>
      </c>
      <c r="L156" s="30">
        <v>647</v>
      </c>
      <c r="M156" s="67" t="s">
        <v>144</v>
      </c>
      <c r="N156" s="48">
        <v>801</v>
      </c>
      <c r="O156" s="48"/>
      <c r="P156" s="48"/>
      <c r="Q156" s="48"/>
      <c r="R156" s="48"/>
    </row>
    <row r="157" spans="2:18" s="2" customFormat="1" ht="11.25">
      <c r="B157" s="65" t="s">
        <v>340</v>
      </c>
      <c r="C157" s="65" t="s">
        <v>51</v>
      </c>
      <c r="D157" s="2" t="s">
        <v>341</v>
      </c>
      <c r="E157" s="1">
        <v>28</v>
      </c>
      <c r="F157" s="1">
        <v>446</v>
      </c>
      <c r="G157" s="37">
        <v>16510.8</v>
      </c>
      <c r="H157" s="37">
        <v>1651.08</v>
      </c>
      <c r="I157" s="47">
        <v>41498</v>
      </c>
      <c r="J157" s="47">
        <v>42294</v>
      </c>
      <c r="K157" s="47">
        <v>42294</v>
      </c>
      <c r="L157" s="30">
        <v>647</v>
      </c>
      <c r="M157" s="67" t="s">
        <v>342</v>
      </c>
      <c r="N157" s="48">
        <v>796</v>
      </c>
      <c r="O157" s="48"/>
      <c r="P157" s="48"/>
      <c r="Q157" s="48"/>
      <c r="R157" s="48"/>
    </row>
    <row r="158" spans="2:18" s="2" customFormat="1" ht="11.25">
      <c r="B158" s="65" t="s">
        <v>343</v>
      </c>
      <c r="C158" s="65" t="s">
        <v>51</v>
      </c>
      <c r="D158" s="2" t="s">
        <v>344</v>
      </c>
      <c r="E158" s="1">
        <v>54</v>
      </c>
      <c r="F158" s="1">
        <v>585</v>
      </c>
      <c r="G158" s="37">
        <v>12331.65</v>
      </c>
      <c r="H158" s="37">
        <v>1233.17</v>
      </c>
      <c r="I158" s="47">
        <v>41647</v>
      </c>
      <c r="J158" s="47">
        <v>42369</v>
      </c>
      <c r="K158" s="47">
        <v>42369</v>
      </c>
      <c r="L158" s="30">
        <v>722</v>
      </c>
      <c r="M158" s="67" t="s">
        <v>133</v>
      </c>
      <c r="N158" s="48">
        <v>722</v>
      </c>
      <c r="O158" s="48"/>
      <c r="P158" s="48"/>
      <c r="Q158" s="48"/>
      <c r="R158" s="48"/>
    </row>
    <row r="159" spans="2:18" s="2" customFormat="1" ht="11.25">
      <c r="B159" s="65" t="s">
        <v>345</v>
      </c>
      <c r="C159" s="65" t="s">
        <v>51</v>
      </c>
      <c r="D159" s="2" t="s">
        <v>346</v>
      </c>
      <c r="E159" s="1">
        <v>49</v>
      </c>
      <c r="F159" s="1">
        <v>759.8</v>
      </c>
      <c r="G159" s="37">
        <v>70019.88</v>
      </c>
      <c r="H159" s="37">
        <v>7001.99</v>
      </c>
      <c r="I159" s="47">
        <v>41604</v>
      </c>
      <c r="J159" s="47">
        <v>42369</v>
      </c>
      <c r="K159" s="47">
        <v>42369</v>
      </c>
      <c r="L159" s="30">
        <v>722</v>
      </c>
      <c r="M159" s="67" t="s">
        <v>176</v>
      </c>
      <c r="N159" s="48">
        <v>765</v>
      </c>
      <c r="O159" s="48"/>
      <c r="P159" s="48"/>
      <c r="Q159" s="48"/>
      <c r="R159" s="48"/>
    </row>
    <row r="160" spans="2:18" s="2" customFormat="1" ht="11.25">
      <c r="B160" s="65" t="s">
        <v>347</v>
      </c>
      <c r="C160" s="65" t="s">
        <v>51</v>
      </c>
      <c r="D160" s="2" t="s">
        <v>348</v>
      </c>
      <c r="E160" s="1">
        <v>196</v>
      </c>
      <c r="F160" s="1">
        <v>5650</v>
      </c>
      <c r="G160" s="37">
        <v>227066.92</v>
      </c>
      <c r="H160" s="37">
        <v>145322.83</v>
      </c>
      <c r="I160" s="47">
        <v>41037</v>
      </c>
      <c r="J160" s="47">
        <v>42004</v>
      </c>
      <c r="K160" s="47">
        <v>42369</v>
      </c>
      <c r="L160" s="30">
        <v>722</v>
      </c>
      <c r="M160" s="67" t="s">
        <v>141</v>
      </c>
      <c r="N160" s="48">
        <v>1332</v>
      </c>
      <c r="O160" s="48"/>
      <c r="P160" s="48"/>
      <c r="Q160" s="48"/>
      <c r="R160" s="48"/>
    </row>
    <row r="161" spans="2:18" s="2" customFormat="1" ht="11.25">
      <c r="B161" s="65" t="s">
        <v>349</v>
      </c>
      <c r="C161" s="65" t="s">
        <v>51</v>
      </c>
      <c r="D161" s="2" t="s">
        <v>350</v>
      </c>
      <c r="E161" s="1">
        <v>125</v>
      </c>
      <c r="F161" s="1">
        <v>1441.1</v>
      </c>
      <c r="G161" s="37">
        <v>42141.6</v>
      </c>
      <c r="H161" s="37">
        <v>4214.16</v>
      </c>
      <c r="I161" s="47">
        <v>41610</v>
      </c>
      <c r="J161" s="47">
        <v>42369</v>
      </c>
      <c r="K161" s="47">
        <v>42369</v>
      </c>
      <c r="L161" s="30">
        <v>722</v>
      </c>
      <c r="M161" s="67" t="s">
        <v>56</v>
      </c>
      <c r="N161" s="48">
        <v>759</v>
      </c>
      <c r="O161" s="48"/>
      <c r="P161" s="48"/>
      <c r="Q161" s="48"/>
      <c r="R161" s="48"/>
    </row>
    <row r="162" spans="2:18" s="2" customFormat="1" ht="11.25">
      <c r="B162" s="65" t="s">
        <v>351</v>
      </c>
      <c r="C162" s="65" t="s">
        <v>51</v>
      </c>
      <c r="D162" s="2" t="s">
        <v>352</v>
      </c>
      <c r="E162" s="1">
        <v>162</v>
      </c>
      <c r="F162" s="1">
        <v>2158.8</v>
      </c>
      <c r="G162" s="37">
        <v>128569.05</v>
      </c>
      <c r="H162" s="37">
        <v>12856.91</v>
      </c>
      <c r="I162" s="47">
        <v>41647</v>
      </c>
      <c r="J162" s="47">
        <v>42369</v>
      </c>
      <c r="K162" s="47">
        <v>42369</v>
      </c>
      <c r="L162" s="30">
        <v>722</v>
      </c>
      <c r="M162" s="67" t="s">
        <v>133</v>
      </c>
      <c r="N162" s="48">
        <v>722</v>
      </c>
      <c r="O162" s="48"/>
      <c r="P162" s="48"/>
      <c r="Q162" s="48"/>
      <c r="R162" s="48"/>
    </row>
    <row r="163" spans="2:18" s="2" customFormat="1" ht="11.25">
      <c r="B163" s="65" t="s">
        <v>353</v>
      </c>
      <c r="C163" s="65" t="s">
        <v>51</v>
      </c>
      <c r="D163" s="2" t="s">
        <v>354</v>
      </c>
      <c r="E163" s="1">
        <v>29</v>
      </c>
      <c r="F163" s="1">
        <v>751.4</v>
      </c>
      <c r="G163" s="37">
        <v>9493.55</v>
      </c>
      <c r="H163" s="37">
        <v>949.36</v>
      </c>
      <c r="I163" s="47">
        <v>41647</v>
      </c>
      <c r="J163" s="47">
        <v>42369</v>
      </c>
      <c r="K163" s="47">
        <v>42369</v>
      </c>
      <c r="L163" s="30">
        <v>722</v>
      </c>
      <c r="M163" s="67" t="s">
        <v>56</v>
      </c>
      <c r="N163" s="48">
        <v>722</v>
      </c>
      <c r="O163" s="48"/>
      <c r="P163" s="48"/>
      <c r="Q163" s="48"/>
      <c r="R163" s="48"/>
    </row>
    <row r="164" spans="2:18" s="2" customFormat="1" ht="11.25">
      <c r="B164" s="65" t="s">
        <v>355</v>
      </c>
      <c r="C164" s="65" t="s">
        <v>51</v>
      </c>
      <c r="D164" s="2" t="s">
        <v>356</v>
      </c>
      <c r="E164" s="1">
        <v>75</v>
      </c>
      <c r="F164" s="1">
        <v>2288.6</v>
      </c>
      <c r="G164" s="37">
        <v>80113.2</v>
      </c>
      <c r="H164" s="37">
        <v>8011.32</v>
      </c>
      <c r="I164" s="47">
        <v>41310</v>
      </c>
      <c r="J164" s="47">
        <v>42460</v>
      </c>
      <c r="K164" s="47">
        <v>42460</v>
      </c>
      <c r="L164" s="30">
        <v>813</v>
      </c>
      <c r="M164" s="67" t="s">
        <v>141</v>
      </c>
      <c r="N164" s="48">
        <v>1150</v>
      </c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2014-01-10T01:52:27Z</dcterms:modified>
  <cp:category/>
  <cp:version/>
  <cp:contentType/>
  <cp:contentStatus/>
</cp:coreProperties>
</file>