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<sst xmlns="http://schemas.openxmlformats.org/spreadsheetml/2006/main" count="368" uniqueCount="226">
  <si>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</si>
  <si>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</si>
  <si>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</si>
  <si>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</si>
  <si>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</si>
  <si>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</si>
  <si>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</si>
  <si>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</si>
  <si>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</si>
  <si>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</si>
  <si>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</si>
  <si>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</si>
  <si>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</si>
  <si>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</si>
  <si>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</si>
  <si>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</si>
  <si>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</si>
  <si>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</si>
  <si>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</si>
  <si>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</si>
  <si>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</si>
  <si>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</si>
  <si>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</si>
  <si>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</si>
  <si>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</si>
  <si>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</si>
  <si>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</si>
  <si>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</si>
  <si>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</si>
  <si>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</si>
  <si>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</si>
  <si>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</si>
  <si>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</si>
  <si>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</si>
  <si>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</si>
  <si>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</si>
  <si>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</si>
  <si>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</si>
  <si>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</si>
  <si>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</si>
  <si>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</si>
  <si>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</si>
  <si>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</si>
  <si>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</si>
  <si>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</si>
  <si>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</si>
  <si>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</si>
  <si>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</si>
  <si>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</si>
  <si>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</si>
  <si>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</si>
  <si>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</si>
  <si>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</si>
  <si>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</si>
  <si>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630021201</t>
  </si>
  <si>
    <t>LAZY BOY MIX</t>
  </si>
  <si>
    <t>WHEELER'S WOLF LAKE SAWMILL</t>
  </si>
  <si>
    <t>630131301</t>
  </si>
  <si>
    <t>NORTH COUNTRY MIX</t>
  </si>
  <si>
    <t>BISBALLE FOREST PRODUCTS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</si>
  <si>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</si>
  <si>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</si>
  <si>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</si>
  <si>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</si>
  <si>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</si>
  <si>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</si>
  <si>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</si>
  <si>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</si>
  <si>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</si>
  <si>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</si>
  <si>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630071601</t>
  </si>
  <si>
    <t>GRASS LAKE OAK WILT</t>
  </si>
  <si>
    <t>630011301</t>
  </si>
  <si>
    <t>132 HARDWOODS</t>
  </si>
  <si>
    <t>630331301</t>
  </si>
  <si>
    <t>BEAVER ROAD HARDWOODS</t>
  </si>
  <si>
    <t>CHRIS PARK</t>
  </si>
  <si>
    <t>630341301</t>
  </si>
  <si>
    <t>BEAVER ROAD ASPEN</t>
  </si>
  <si>
    <t>630521301</t>
  </si>
  <si>
    <t>82 JACK</t>
  </si>
  <si>
    <t>TERRY FREVER-MID MICH LOGGING</t>
  </si>
  <si>
    <t>630091401</t>
  </si>
  <si>
    <t>BLOODY HOOF MIX</t>
  </si>
  <si>
    <t>C.M. FOREST PRODUCTS, INC.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</si>
  <si>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</si>
  <si>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</si>
  <si>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</si>
  <si>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</si>
  <si>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</si>
  <si>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</si>
  <si>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</si>
  <si>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</si>
  <si>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</si>
  <si>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</si>
  <si>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</si>
  <si>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</si>
  <si>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</si>
  <si>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</si>
  <si>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630441301</t>
  </si>
  <si>
    <t>WISEGUY WHITE</t>
  </si>
  <si>
    <t>CHERRY CREEK FORESTRY LLC</t>
  </si>
  <si>
    <t>630141301</t>
  </si>
  <si>
    <t>DEER PATCHES</t>
  </si>
  <si>
    <t>HARTER LOGGING</t>
  </si>
  <si>
    <t>630011201</t>
  </si>
  <si>
    <t>TEMP BRIDGE SPECIAL</t>
  </si>
  <si>
    <t>SHAWN MUMA LOGGING</t>
  </si>
  <si>
    <t>630031401</t>
  </si>
  <si>
    <t>76 OAK #1</t>
  </si>
  <si>
    <t>630061401</t>
  </si>
  <si>
    <t>105 ASPEN</t>
  </si>
  <si>
    <t>630101401</t>
  </si>
  <si>
    <t>SANDY FLATS PINE</t>
  </si>
  <si>
    <t>BIEWER FOREST MANAGEMENT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</si>
  <si>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</si>
  <si>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</si>
  <si>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</si>
  <si>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</si>
  <si>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</si>
  <si>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</si>
  <si>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</si>
  <si>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630271301</t>
  </si>
  <si>
    <t>CRAZY ROBURK HARDWOOD</t>
  </si>
  <si>
    <t>630291301</t>
  </si>
  <si>
    <t>ROUGH SKID ASPEN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</si>
  <si>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</si>
  <si>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</si>
  <si>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</si>
  <si>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</si>
  <si>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</si>
  <si>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</si>
  <si>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</si>
  <si>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</si>
  <si>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630231401</t>
  </si>
  <si>
    <t>55 ACCESS MIX</t>
  </si>
  <si>
    <t>630271401</t>
  </si>
  <si>
    <t>CONTINENTAL ARMY OAK</t>
  </si>
  <si>
    <t>MICHIGAN LUMBER &amp; WOOD FIBER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</si>
  <si>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</si>
  <si>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</si>
  <si>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</si>
  <si>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</si>
  <si>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</si>
  <si>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</si>
  <si>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</si>
  <si>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</si>
  <si>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</si>
  <si>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</si>
  <si>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</si>
  <si>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</si>
  <si>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</si>
  <si>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</si>
  <si>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</si>
  <si>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</si>
  <si>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</si>
  <si>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</si>
  <si>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</si>
  <si>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</si>
  <si>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</si>
  <si>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</si>
  <si>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</si>
  <si>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</si>
  <si>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</si>
  <si>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</si>
  <si>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</si>
  <si>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</si>
  <si>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</si>
  <si>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</si>
  <si>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</si>
  <si>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</si>
  <si>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</si>
  <si>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</si>
  <si>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</si>
  <si>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</si>
  <si>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</si>
  <si>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</si>
  <si>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</si>
  <si>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</si>
  <si>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</si>
  <si>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</si>
  <si>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</si>
  <si>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</si>
  <si>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GENTZ FOREST PRODUCTS</t>
  </si>
  <si>
    <t>630131501</t>
  </si>
  <si>
    <t>VANDER PINE</t>
  </si>
  <si>
    <t>WOODSTAR FORESTRY, LLC</t>
  </si>
  <si>
    <t>630161501</t>
  </si>
  <si>
    <t>BAXTER BEAR ASPEN</t>
  </si>
  <si>
    <t>DAN BUNDY LOGGING</t>
  </si>
  <si>
    <t>630191501</t>
  </si>
  <si>
    <t>SOPER CREEK MIX</t>
  </si>
  <si>
    <t>RON BUNDY LOGGING, LLC</t>
  </si>
  <si>
    <t>630201401</t>
  </si>
  <si>
    <t>EASEMENT ASPEN</t>
  </si>
  <si>
    <t>630211501</t>
  </si>
  <si>
    <t>MOREY ASPEN</t>
  </si>
  <si>
    <t>630221501</t>
  </si>
  <si>
    <t>PURPLE OAK</t>
  </si>
  <si>
    <t>630251501</t>
  </si>
  <si>
    <t>TURNERVILLE RED</t>
  </si>
  <si>
    <t>630561301</t>
  </si>
  <si>
    <t>BEAR APPLE ASPEN</t>
  </si>
  <si>
    <t>630121501</t>
  </si>
  <si>
    <t>HILBRAND RED</t>
  </si>
  <si>
    <t>630171501</t>
  </si>
  <si>
    <t>PATCH ASPEN</t>
  </si>
  <si>
    <t>630181501</t>
  </si>
  <si>
    <t>HI PINE</t>
  </si>
  <si>
    <t>630231501</t>
  </si>
  <si>
    <t>RACCOON WOODS MIX</t>
  </si>
  <si>
    <t>630261501</t>
  </si>
  <si>
    <t>TURNERVILLE ASPEN/HARDWOOD</t>
  </si>
  <si>
    <t>630281501</t>
  </si>
  <si>
    <t>MISSAUKEE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</si>
  <si>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</si>
  <si>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</si>
  <si>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</si>
  <si>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</si>
  <si>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</si>
  <si>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</si>
  <si>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</si>
  <si>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630041501</t>
  </si>
  <si>
    <t>WINTER HAM</t>
  </si>
  <si>
    <t>J &amp; S LOGGING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</si>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</sst>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5779</v>
      </c>
      <c r="L17" s="30"/>
    </row>
    <row r="18" spans="4:12" ht="12.75">
      <c r="D18" s="12" t="s">
        <v>37</v>
      </c>
      <c r="G18" s="21">
        <f>DSUM(DATABASE,5,U15:U16)</f>
        <v>115020.20000000001</v>
      </c>
      <c r="L18" s="30"/>
    </row>
    <row r="19" spans="4:12" ht="12.75">
      <c r="D19" s="12" t="s">
        <v>34</v>
      </c>
      <c r="G19" s="18">
        <f>DSUM(DATABASE,6,V15:V16)</f>
        <v>5947310.299999998</v>
      </c>
      <c r="L19" s="30"/>
    </row>
    <row r="20" spans="4:12" ht="12.75">
      <c r="D20" s="12" t="s">
        <v>38</v>
      </c>
      <c r="G20" s="18">
        <f>DSUM(DATABASE,7,W15:W16)</f>
        <v>2133815.0000000005</v>
      </c>
      <c r="L20" s="30"/>
    </row>
    <row r="21" spans="4:12" ht="12.75">
      <c r="D21" s="12" t="s">
        <v>35</v>
      </c>
      <c r="E21" s="22"/>
      <c r="F21" s="22"/>
      <c r="G21" s="18">
        <f>+G19-G20</f>
        <v>3813495.2999999975</v>
      </c>
      <c r="L21" s="30"/>
    </row>
    <row r="22" spans="4:12" ht="12.75">
      <c r="D22" s="12" t="s">
        <v>44</v>
      </c>
      <c r="E22" s="22"/>
      <c r="F22" s="22"/>
      <c r="G22" s="45">
        <f>+G20/G19</f>
        <v>0.35878655936280995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2.2020266466504035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-526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90</v>
      </c>
      <c r="F32" s="1">
        <v>1624.8</v>
      </c>
      <c r="G32" s="37">
        <v>29316.38</v>
      </c>
      <c r="H32" s="37">
        <v>29316.38</v>
      </c>
      <c r="I32" s="47">
        <v>41278</v>
      </c>
      <c r="J32" s="47">
        <v>42004</v>
      </c>
      <c r="K32" s="47">
        <v>42369</v>
      </c>
      <c r="L32" s="30">
        <v>-69</v>
      </c>
      <c r="M32" s="67" t="s">
        <v>56</v>
      </c>
      <c r="N32" s="48">
        <v>1091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98</v>
      </c>
      <c r="F33" s="1">
        <v>1629.8</v>
      </c>
      <c r="G33" s="37">
        <v>60473.75</v>
      </c>
      <c r="H33" s="37">
        <v>42331.63</v>
      </c>
      <c r="I33" s="47">
        <v>41745</v>
      </c>
      <c r="J33" s="47">
        <v>42460</v>
      </c>
      <c r="K33" s="47">
        <v>42460</v>
      </c>
      <c r="L33" s="30">
        <v>22</v>
      </c>
      <c r="M33" s="67" t="s">
        <v>59</v>
      </c>
      <c r="N33" s="48">
        <v>715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115</v>
      </c>
      <c r="F34" s="1">
        <v>1243.4</v>
      </c>
      <c r="G34" s="37">
        <v>58605.2</v>
      </c>
      <c r="H34" s="37">
        <v>62402.01</v>
      </c>
      <c r="I34" s="47">
        <v>41383</v>
      </c>
      <c r="J34" s="47">
        <v>42094</v>
      </c>
      <c r="K34" s="47">
        <v>42460</v>
      </c>
      <c r="L34" s="30">
        <v>22</v>
      </c>
      <c r="M34" s="67" t="s">
        <v>59</v>
      </c>
      <c r="N34" s="48">
        <v>1077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27</v>
      </c>
      <c r="F35" s="1">
        <v>316</v>
      </c>
      <c r="G35" s="37">
        <v>7459.68</v>
      </c>
      <c r="H35" s="37">
        <v>7459.68</v>
      </c>
      <c r="I35" s="47">
        <v>41737</v>
      </c>
      <c r="J35" s="47">
        <v>42460</v>
      </c>
      <c r="K35" s="47">
        <v>42460</v>
      </c>
      <c r="L35" s="30">
        <v>22</v>
      </c>
      <c r="M35" s="67" t="s">
        <v>64</v>
      </c>
      <c r="N35" s="48">
        <v>723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88</v>
      </c>
      <c r="F36" s="1">
        <v>1655.2</v>
      </c>
      <c r="G36" s="37">
        <v>56319</v>
      </c>
      <c r="H36" s="37">
        <v>5641.9</v>
      </c>
      <c r="I36" s="47">
        <v>41751</v>
      </c>
      <c r="J36" s="47">
        <v>42460</v>
      </c>
      <c r="K36" s="47">
        <v>42460</v>
      </c>
      <c r="L36" s="30">
        <v>22</v>
      </c>
      <c r="M36" s="67" t="s">
        <v>64</v>
      </c>
      <c r="N36" s="48">
        <v>709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14</v>
      </c>
      <c r="F37" s="1">
        <v>64</v>
      </c>
      <c r="G37" s="37">
        <v>1680</v>
      </c>
      <c r="H37" s="37">
        <v>1680</v>
      </c>
      <c r="I37" s="47">
        <v>41353</v>
      </c>
      <c r="J37" s="47">
        <v>42094</v>
      </c>
      <c r="K37" s="47">
        <v>42460</v>
      </c>
      <c r="L37" s="30">
        <v>22</v>
      </c>
      <c r="M37" s="67" t="s">
        <v>69</v>
      </c>
      <c r="N37" s="48">
        <v>1107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</v>
      </c>
      <c r="F38" s="1">
        <v>183</v>
      </c>
      <c r="G38" s="37">
        <v>2013</v>
      </c>
      <c r="H38" s="37">
        <v>2013</v>
      </c>
      <c r="I38" s="47">
        <v>42432</v>
      </c>
      <c r="J38" s="47">
        <v>42475</v>
      </c>
      <c r="K38" s="47">
        <v>42475</v>
      </c>
      <c r="L38" s="30">
        <v>37</v>
      </c>
      <c r="M38" s="67" t="s">
        <v>59</v>
      </c>
      <c r="N38" s="48">
        <v>43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199</v>
      </c>
      <c r="F39" s="1">
        <v>2430.8</v>
      </c>
      <c r="G39" s="37">
        <v>82958.3</v>
      </c>
      <c r="H39" s="37">
        <v>74662.47</v>
      </c>
      <c r="I39" s="47">
        <v>41765</v>
      </c>
      <c r="J39" s="47">
        <v>42551</v>
      </c>
      <c r="K39" s="47">
        <v>42551</v>
      </c>
      <c r="L39" s="30">
        <v>113</v>
      </c>
      <c r="M39" s="67" t="s">
        <v>59</v>
      </c>
      <c r="N39" s="48">
        <v>786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124</v>
      </c>
      <c r="F40" s="1">
        <v>1687.8</v>
      </c>
      <c r="G40" s="37">
        <v>101101.3</v>
      </c>
      <c r="H40" s="37">
        <v>10110.13</v>
      </c>
      <c r="I40" s="47">
        <v>41773</v>
      </c>
      <c r="J40" s="47">
        <v>42551</v>
      </c>
      <c r="K40" s="47">
        <v>42551</v>
      </c>
      <c r="L40" s="30">
        <v>113</v>
      </c>
      <c r="M40" s="67" t="s">
        <v>76</v>
      </c>
      <c r="N40" s="48">
        <v>778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99</v>
      </c>
      <c r="F41" s="1">
        <v>1599.8</v>
      </c>
      <c r="G41" s="37">
        <v>45101.2</v>
      </c>
      <c r="H41" s="37">
        <v>34276.91</v>
      </c>
      <c r="I41" s="47">
        <v>41773</v>
      </c>
      <c r="J41" s="47">
        <v>42551</v>
      </c>
      <c r="K41" s="47">
        <v>42551</v>
      </c>
      <c r="L41" s="5">
        <v>113</v>
      </c>
      <c r="M41" s="46" t="s">
        <v>76</v>
      </c>
      <c r="N41" s="2">
        <v>778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54</v>
      </c>
      <c r="F42" s="1">
        <v>843.4</v>
      </c>
      <c r="G42" s="37">
        <v>23229.5</v>
      </c>
      <c r="H42" s="37">
        <v>23229.5</v>
      </c>
      <c r="I42" s="47">
        <v>41807</v>
      </c>
      <c r="J42" s="47">
        <v>42551</v>
      </c>
      <c r="K42" s="47">
        <v>42551</v>
      </c>
      <c r="L42" s="30">
        <v>113</v>
      </c>
      <c r="M42" s="67" t="s">
        <v>81</v>
      </c>
      <c r="N42" s="48">
        <v>744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107</v>
      </c>
      <c r="F43" s="1">
        <v>1817.8</v>
      </c>
      <c r="G43" s="37">
        <v>85028.35</v>
      </c>
      <c r="H43" s="37">
        <v>85028.37</v>
      </c>
      <c r="I43" s="47">
        <v>41904</v>
      </c>
      <c r="J43" s="47">
        <v>42643</v>
      </c>
      <c r="K43" s="47">
        <v>42643</v>
      </c>
      <c r="L43" s="30">
        <v>205</v>
      </c>
      <c r="M43" s="67" t="s">
        <v>84</v>
      </c>
      <c r="N43" s="48">
        <v>739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97</v>
      </c>
      <c r="F44" s="1">
        <v>2896</v>
      </c>
      <c r="G44" s="37">
        <v>189064.12</v>
      </c>
      <c r="H44" s="37">
        <v>18906.41</v>
      </c>
      <c r="I44" s="47">
        <v>41891</v>
      </c>
      <c r="J44" s="47">
        <v>41912</v>
      </c>
      <c r="K44" s="47">
        <v>42643</v>
      </c>
      <c r="L44" s="30">
        <v>205</v>
      </c>
      <c r="M44" s="67" t="s">
        <v>87</v>
      </c>
      <c r="N44" s="48">
        <v>752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9</v>
      </c>
      <c r="F45" s="1">
        <v>197</v>
      </c>
      <c r="G45" s="37">
        <v>8288.51</v>
      </c>
      <c r="H45" s="37">
        <v>4054.25</v>
      </c>
      <c r="I45" s="47">
        <v>42219</v>
      </c>
      <c r="J45" s="47">
        <v>42643</v>
      </c>
      <c r="K45" s="47">
        <v>42643</v>
      </c>
      <c r="L45" s="30">
        <v>205</v>
      </c>
      <c r="M45" s="67" t="s">
        <v>90</v>
      </c>
      <c r="N45" s="48">
        <v>424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20</v>
      </c>
      <c r="F46" s="1">
        <v>154.4</v>
      </c>
      <c r="G46" s="37">
        <v>12980.15</v>
      </c>
      <c r="H46" s="37">
        <v>12980.15</v>
      </c>
      <c r="I46" s="47">
        <v>41914</v>
      </c>
      <c r="J46" s="47">
        <v>42643</v>
      </c>
      <c r="K46" s="47">
        <v>42643</v>
      </c>
      <c r="L46" s="30">
        <v>205</v>
      </c>
      <c r="M46" s="67" t="s">
        <v>93</v>
      </c>
      <c r="N46" s="48">
        <v>729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55</v>
      </c>
      <c r="F47" s="1">
        <v>593.6</v>
      </c>
      <c r="G47" s="37">
        <v>25481.1</v>
      </c>
      <c r="H47" s="37">
        <v>2548.11</v>
      </c>
      <c r="I47" s="47">
        <v>41904</v>
      </c>
      <c r="J47" s="47">
        <v>42643</v>
      </c>
      <c r="K47" s="47">
        <v>42643</v>
      </c>
      <c r="L47" s="30">
        <v>205</v>
      </c>
      <c r="M47" s="67" t="s">
        <v>96</v>
      </c>
      <c r="N47" s="48">
        <v>739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56</v>
      </c>
      <c r="F48" s="1">
        <v>1131</v>
      </c>
      <c r="G48" s="37">
        <v>42915.3</v>
      </c>
      <c r="H48" s="37">
        <v>42915.3</v>
      </c>
      <c r="I48" s="47">
        <v>41800</v>
      </c>
      <c r="J48" s="47">
        <v>42643</v>
      </c>
      <c r="K48" s="47">
        <v>42643</v>
      </c>
      <c r="L48" s="30">
        <v>205</v>
      </c>
      <c r="M48" s="67" t="s">
        <v>87</v>
      </c>
      <c r="N48" s="48">
        <v>843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96</v>
      </c>
      <c r="F49" s="1">
        <v>1348</v>
      </c>
      <c r="G49" s="37">
        <v>51898</v>
      </c>
      <c r="H49" s="37">
        <v>51898</v>
      </c>
      <c r="I49" s="47">
        <v>41835</v>
      </c>
      <c r="J49" s="47">
        <v>42643</v>
      </c>
      <c r="K49" s="47">
        <v>42643</v>
      </c>
      <c r="L49" s="30">
        <v>205</v>
      </c>
      <c r="M49" s="67" t="s">
        <v>101</v>
      </c>
      <c r="N49" s="48">
        <v>808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49</v>
      </c>
      <c r="F50" s="1">
        <v>1594.8</v>
      </c>
      <c r="G50" s="37">
        <v>54927.18</v>
      </c>
      <c r="H50" s="37">
        <v>7846.74</v>
      </c>
      <c r="I50" s="47">
        <v>41502</v>
      </c>
      <c r="J50" s="47">
        <v>42294</v>
      </c>
      <c r="K50" s="47">
        <v>42673</v>
      </c>
      <c r="L50" s="30">
        <v>235</v>
      </c>
      <c r="M50" s="67" t="s">
        <v>104</v>
      </c>
      <c r="N50" s="48">
        <v>1171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129</v>
      </c>
      <c r="F51" s="1">
        <v>1778</v>
      </c>
      <c r="G51" s="37">
        <v>42787.8</v>
      </c>
      <c r="H51" s="37">
        <v>4278.78</v>
      </c>
      <c r="I51" s="47">
        <v>41253</v>
      </c>
      <c r="J51" s="47">
        <v>42004</v>
      </c>
      <c r="K51" s="47">
        <v>42735</v>
      </c>
      <c r="L51" s="30">
        <v>297</v>
      </c>
      <c r="M51" s="67" t="s">
        <v>107</v>
      </c>
      <c r="N51" s="48">
        <v>1482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221</v>
      </c>
      <c r="F52" s="1">
        <v>4197.4</v>
      </c>
      <c r="G52" s="37">
        <v>336908.5</v>
      </c>
      <c r="H52" s="37">
        <v>336908.5</v>
      </c>
      <c r="I52" s="47">
        <v>41990</v>
      </c>
      <c r="J52" s="47">
        <v>42735</v>
      </c>
      <c r="K52" s="47">
        <v>42735</v>
      </c>
      <c r="L52" s="30">
        <v>297</v>
      </c>
      <c r="M52" s="67" t="s">
        <v>96</v>
      </c>
      <c r="N52" s="48">
        <v>745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79</v>
      </c>
      <c r="F53" s="1">
        <v>2127.4</v>
      </c>
      <c r="G53" s="37">
        <v>141437.4</v>
      </c>
      <c r="H53" s="37">
        <v>14143.74</v>
      </c>
      <c r="I53" s="47">
        <v>41990</v>
      </c>
      <c r="J53" s="47">
        <v>42735</v>
      </c>
      <c r="K53" s="47">
        <v>42735</v>
      </c>
      <c r="L53" s="30">
        <v>297</v>
      </c>
      <c r="M53" s="67" t="s">
        <v>87</v>
      </c>
      <c r="N53" s="48">
        <v>745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120</v>
      </c>
      <c r="F54" s="1">
        <v>1376</v>
      </c>
      <c r="G54" s="37">
        <v>42058.05</v>
      </c>
      <c r="H54" s="37">
        <v>4205.81</v>
      </c>
      <c r="I54" s="47">
        <v>41990</v>
      </c>
      <c r="J54" s="47">
        <v>42735</v>
      </c>
      <c r="K54" s="47">
        <v>42735</v>
      </c>
      <c r="L54" s="30">
        <v>297</v>
      </c>
      <c r="M54" s="67" t="s">
        <v>114</v>
      </c>
      <c r="N54" s="48">
        <v>745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109</v>
      </c>
      <c r="F55" s="1">
        <v>2041.4</v>
      </c>
      <c r="G55" s="37">
        <v>87710.64</v>
      </c>
      <c r="H55" s="37">
        <v>8771.64</v>
      </c>
      <c r="I55" s="47">
        <v>41959</v>
      </c>
      <c r="J55" s="47">
        <v>42735</v>
      </c>
      <c r="K55" s="47">
        <v>42735</v>
      </c>
      <c r="L55" s="30">
        <v>297</v>
      </c>
      <c r="M55" s="67" t="s">
        <v>64</v>
      </c>
      <c r="N55" s="48">
        <v>776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46</v>
      </c>
      <c r="F56" s="1">
        <v>1204.8</v>
      </c>
      <c r="G56" s="37">
        <v>91660.38</v>
      </c>
      <c r="H56" s="37">
        <v>9166.04</v>
      </c>
      <c r="I56" s="47">
        <v>41992</v>
      </c>
      <c r="J56" s="47">
        <v>42735</v>
      </c>
      <c r="K56" s="47">
        <v>42735</v>
      </c>
      <c r="L56" s="30">
        <v>297</v>
      </c>
      <c r="M56" s="67" t="s">
        <v>101</v>
      </c>
      <c r="N56" s="48">
        <v>743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35</v>
      </c>
      <c r="F57" s="1">
        <v>590</v>
      </c>
      <c r="G57" s="37">
        <v>54831.3</v>
      </c>
      <c r="H57" s="37">
        <v>5483.13</v>
      </c>
      <c r="I57" s="47">
        <v>41985</v>
      </c>
      <c r="J57" s="47">
        <v>42735</v>
      </c>
      <c r="K57" s="47">
        <v>42735</v>
      </c>
      <c r="L57" s="30">
        <v>297</v>
      </c>
      <c r="M57" s="67" t="s">
        <v>121</v>
      </c>
      <c r="N57" s="48">
        <v>750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125</v>
      </c>
      <c r="F58" s="1">
        <v>1441.1</v>
      </c>
      <c r="G58" s="37">
        <v>44248.68</v>
      </c>
      <c r="H58" s="37">
        <v>6321.24</v>
      </c>
      <c r="I58" s="47">
        <v>41610</v>
      </c>
      <c r="J58" s="47">
        <v>42369</v>
      </c>
      <c r="K58" s="47">
        <v>42735</v>
      </c>
      <c r="L58" s="30">
        <v>297</v>
      </c>
      <c r="M58" s="67" t="s">
        <v>59</v>
      </c>
      <c r="N58" s="48">
        <v>1125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29</v>
      </c>
      <c r="F59" s="1">
        <v>751.4</v>
      </c>
      <c r="G59" s="37">
        <v>9968.23</v>
      </c>
      <c r="H59" s="37">
        <v>1424.04</v>
      </c>
      <c r="I59" s="47">
        <v>41647</v>
      </c>
      <c r="J59" s="47">
        <v>42369</v>
      </c>
      <c r="K59" s="47">
        <v>42735</v>
      </c>
      <c r="L59" s="30">
        <v>297</v>
      </c>
      <c r="M59" s="67" t="s">
        <v>59</v>
      </c>
      <c r="N59" s="48">
        <v>1088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54</v>
      </c>
      <c r="F60" s="1">
        <v>1293</v>
      </c>
      <c r="G60" s="37">
        <v>63856</v>
      </c>
      <c r="H60" s="37">
        <v>47892</v>
      </c>
      <c r="I60" s="47">
        <v>41985</v>
      </c>
      <c r="J60" s="47">
        <v>42735</v>
      </c>
      <c r="K60" s="47">
        <v>42735</v>
      </c>
      <c r="L60" s="30">
        <v>297</v>
      </c>
      <c r="M60" s="67" t="s">
        <v>121</v>
      </c>
      <c r="N60" s="48">
        <v>750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66</v>
      </c>
      <c r="F61" s="1">
        <v>1341.6</v>
      </c>
      <c r="G61" s="37">
        <v>94395.75</v>
      </c>
      <c r="H61" s="37">
        <v>94395.75</v>
      </c>
      <c r="I61" s="47">
        <v>41985</v>
      </c>
      <c r="J61" s="47">
        <v>42735</v>
      </c>
      <c r="K61" s="47">
        <v>42735</v>
      </c>
      <c r="L61" s="30">
        <v>297</v>
      </c>
      <c r="M61" s="67" t="s">
        <v>121</v>
      </c>
      <c r="N61" s="48">
        <v>750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91</v>
      </c>
      <c r="F62" s="1">
        <v>1578.6</v>
      </c>
      <c r="G62" s="37">
        <v>77144.9</v>
      </c>
      <c r="H62" s="37">
        <v>34715.21</v>
      </c>
      <c r="I62" s="47">
        <v>42076</v>
      </c>
      <c r="J62" s="47">
        <v>42825</v>
      </c>
      <c r="K62" s="47">
        <v>42825</v>
      </c>
      <c r="L62" s="30">
        <v>387</v>
      </c>
      <c r="M62" s="67" t="s">
        <v>64</v>
      </c>
      <c r="N62" s="48">
        <v>749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134</v>
      </c>
      <c r="F63" s="1">
        <v>2202.8</v>
      </c>
      <c r="G63" s="37">
        <v>76778.5</v>
      </c>
      <c r="H63" s="37">
        <v>7677.85</v>
      </c>
      <c r="I63" s="47">
        <v>42086</v>
      </c>
      <c r="J63" s="47">
        <v>42825</v>
      </c>
      <c r="K63" s="47">
        <v>42825</v>
      </c>
      <c r="L63" s="30">
        <v>387</v>
      </c>
      <c r="M63" s="67" t="s">
        <v>107</v>
      </c>
      <c r="N63" s="48">
        <v>739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59</v>
      </c>
      <c r="F64" s="1">
        <v>1415</v>
      </c>
      <c r="G64" s="37">
        <v>62525.06</v>
      </c>
      <c r="H64" s="37">
        <v>62525.06</v>
      </c>
      <c r="I64" s="47">
        <v>42076</v>
      </c>
      <c r="J64" s="47">
        <v>42825</v>
      </c>
      <c r="K64" s="47">
        <v>42825</v>
      </c>
      <c r="L64" s="30">
        <v>387</v>
      </c>
      <c r="M64" s="67" t="s">
        <v>64</v>
      </c>
      <c r="N64" s="48">
        <v>749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183</v>
      </c>
      <c r="F65" s="1">
        <v>4939.4</v>
      </c>
      <c r="G65" s="37">
        <v>188570.76</v>
      </c>
      <c r="H65" s="37">
        <v>75428.31</v>
      </c>
      <c r="I65" s="47">
        <v>42079</v>
      </c>
      <c r="J65" s="47">
        <v>42825</v>
      </c>
      <c r="K65" s="47">
        <v>42825</v>
      </c>
      <c r="L65" s="30">
        <v>387</v>
      </c>
      <c r="M65" s="67" t="s">
        <v>138</v>
      </c>
      <c r="N65" s="48">
        <v>746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38</v>
      </c>
      <c r="F66" s="1">
        <v>628</v>
      </c>
      <c r="G66" s="37">
        <v>26758.6</v>
      </c>
      <c r="H66" s="37">
        <v>2675.86</v>
      </c>
      <c r="I66" s="47">
        <v>42058</v>
      </c>
      <c r="J66" s="47">
        <v>42825</v>
      </c>
      <c r="K66" s="47">
        <v>42825</v>
      </c>
      <c r="L66" s="30">
        <v>387</v>
      </c>
      <c r="M66" s="67" t="s">
        <v>121</v>
      </c>
      <c r="N66" s="48">
        <v>767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82</v>
      </c>
      <c r="F67" s="1">
        <v>1740</v>
      </c>
      <c r="G67" s="37">
        <v>85997.25</v>
      </c>
      <c r="H67" s="37">
        <v>8599.73</v>
      </c>
      <c r="I67" s="47">
        <v>42058</v>
      </c>
      <c r="J67" s="47">
        <v>42825</v>
      </c>
      <c r="K67" s="47">
        <v>42825</v>
      </c>
      <c r="L67" s="30">
        <v>387</v>
      </c>
      <c r="M67" s="67" t="s">
        <v>59</v>
      </c>
      <c r="N67" s="48">
        <v>767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117</v>
      </c>
      <c r="F68" s="1">
        <v>1987.2</v>
      </c>
      <c r="G68" s="37">
        <v>82312</v>
      </c>
      <c r="H68" s="37">
        <v>8231.2</v>
      </c>
      <c r="I68" s="47">
        <v>42079</v>
      </c>
      <c r="J68" s="47">
        <v>42825</v>
      </c>
      <c r="K68" s="47">
        <v>42825</v>
      </c>
      <c r="L68" s="30">
        <v>387</v>
      </c>
      <c r="M68" s="67" t="s">
        <v>145</v>
      </c>
      <c r="N68" s="48">
        <v>746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145</v>
      </c>
      <c r="F69" s="1">
        <v>3373.6</v>
      </c>
      <c r="G69" s="37">
        <v>165160.99</v>
      </c>
      <c r="H69" s="37">
        <v>87535.32</v>
      </c>
      <c r="I69" s="47">
        <v>42076</v>
      </c>
      <c r="J69" s="47">
        <v>42825</v>
      </c>
      <c r="K69" s="47">
        <v>42825</v>
      </c>
      <c r="L69" s="30">
        <v>387</v>
      </c>
      <c r="M69" s="67" t="s">
        <v>64</v>
      </c>
      <c r="N69" s="48">
        <v>749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113</v>
      </c>
      <c r="F70" s="1">
        <v>2395.2</v>
      </c>
      <c r="G70" s="37">
        <v>118796.5</v>
      </c>
      <c r="H70" s="37">
        <v>54646.39</v>
      </c>
      <c r="I70" s="47">
        <v>42069</v>
      </c>
      <c r="J70" s="47">
        <v>42825</v>
      </c>
      <c r="K70" s="47">
        <v>42825</v>
      </c>
      <c r="L70" s="30">
        <v>387</v>
      </c>
      <c r="M70" s="67" t="s">
        <v>150</v>
      </c>
      <c r="N70" s="48">
        <v>756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119</v>
      </c>
      <c r="F71" s="1">
        <v>3314</v>
      </c>
      <c r="G71" s="37">
        <v>167760.3</v>
      </c>
      <c r="H71" s="37">
        <v>16776.03</v>
      </c>
      <c r="I71" s="47">
        <v>42107</v>
      </c>
      <c r="J71" s="47">
        <v>42916</v>
      </c>
      <c r="K71" s="47">
        <v>42916</v>
      </c>
      <c r="L71" s="30">
        <v>478</v>
      </c>
      <c r="M71" s="67" t="s">
        <v>121</v>
      </c>
      <c r="N71" s="48">
        <v>809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202</v>
      </c>
      <c r="F72" s="1">
        <v>3689.4</v>
      </c>
      <c r="G72" s="37">
        <v>263159.17</v>
      </c>
      <c r="H72" s="37">
        <v>176316.65</v>
      </c>
      <c r="I72" s="47">
        <v>42135</v>
      </c>
      <c r="J72" s="47">
        <v>42916</v>
      </c>
      <c r="K72" s="47">
        <v>42916</v>
      </c>
      <c r="L72" s="30">
        <v>478</v>
      </c>
      <c r="M72" s="67" t="s">
        <v>114</v>
      </c>
      <c r="N72" s="48">
        <v>781</v>
      </c>
      <c r="O72" s="48"/>
      <c r="P72" s="48"/>
      <c r="Q72" s="48"/>
      <c r="R72" s="48"/>
    </row>
    <row r="73" spans="2:18" s="2" customFormat="1" ht="9.75">
      <c r="B73" s="65" t="s">
        <v>155</v>
      </c>
      <c r="C73" s="65" t="s">
        <v>51</v>
      </c>
      <c r="D73" s="2" t="s">
        <v>156</v>
      </c>
      <c r="E73" s="1">
        <v>61</v>
      </c>
      <c r="F73" s="1">
        <v>877.1</v>
      </c>
      <c r="G73" s="37">
        <v>38961.37</v>
      </c>
      <c r="H73" s="37">
        <v>3896.14</v>
      </c>
      <c r="I73" s="47">
        <v>42152</v>
      </c>
      <c r="J73" s="47">
        <v>42916</v>
      </c>
      <c r="K73" s="47">
        <v>42916</v>
      </c>
      <c r="L73" s="30">
        <v>478</v>
      </c>
      <c r="M73" s="67" t="s">
        <v>157</v>
      </c>
      <c r="N73" s="48">
        <v>764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31</v>
      </c>
      <c r="F74" s="1">
        <v>726</v>
      </c>
      <c r="G74" s="37">
        <v>41345.01</v>
      </c>
      <c r="H74" s="37">
        <v>4134.5</v>
      </c>
      <c r="I74" s="47">
        <v>42135</v>
      </c>
      <c r="J74" s="47">
        <v>42916</v>
      </c>
      <c r="K74" s="47">
        <v>42916</v>
      </c>
      <c r="L74" s="30">
        <v>478</v>
      </c>
      <c r="M74" s="67" t="s">
        <v>64</v>
      </c>
      <c r="N74" s="48">
        <v>781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49</v>
      </c>
      <c r="F75" s="1">
        <v>804.4</v>
      </c>
      <c r="G75" s="37">
        <v>115957.15</v>
      </c>
      <c r="H75" s="37">
        <v>11595.72</v>
      </c>
      <c r="I75" s="47">
        <v>42108</v>
      </c>
      <c r="J75" s="47">
        <v>42916</v>
      </c>
      <c r="K75" s="47">
        <v>42916</v>
      </c>
      <c r="L75" s="30">
        <v>478</v>
      </c>
      <c r="M75" s="67" t="s">
        <v>87</v>
      </c>
      <c r="N75" s="48">
        <v>808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27</v>
      </c>
      <c r="F76" s="1">
        <v>451.2</v>
      </c>
      <c r="G76" s="37">
        <v>24208.4</v>
      </c>
      <c r="H76" s="37">
        <v>2420.84</v>
      </c>
      <c r="I76" s="47">
        <v>42108</v>
      </c>
      <c r="J76" s="47">
        <v>42916</v>
      </c>
      <c r="K76" s="47">
        <v>42916</v>
      </c>
      <c r="L76" s="30">
        <v>478</v>
      </c>
      <c r="M76" s="67" t="s">
        <v>87</v>
      </c>
      <c r="N76" s="48">
        <v>808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109</v>
      </c>
      <c r="F77" s="1">
        <v>1699</v>
      </c>
      <c r="G77" s="37">
        <v>43571.95</v>
      </c>
      <c r="H77" s="37">
        <v>4357.2</v>
      </c>
      <c r="I77" s="47">
        <v>42107</v>
      </c>
      <c r="J77" s="47">
        <v>42916</v>
      </c>
      <c r="K77" s="47">
        <v>42916</v>
      </c>
      <c r="L77" s="30">
        <v>478</v>
      </c>
      <c r="M77" s="67" t="s">
        <v>121</v>
      </c>
      <c r="N77" s="48">
        <v>809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106</v>
      </c>
      <c r="F78" s="1">
        <v>2970.4</v>
      </c>
      <c r="G78" s="37">
        <v>317960.8</v>
      </c>
      <c r="H78" s="37">
        <v>31796.08</v>
      </c>
      <c r="I78" s="47">
        <v>42108</v>
      </c>
      <c r="J78" s="47">
        <v>42916</v>
      </c>
      <c r="K78" s="47">
        <v>42916</v>
      </c>
      <c r="L78" s="30">
        <v>478</v>
      </c>
      <c r="M78" s="67" t="s">
        <v>87</v>
      </c>
      <c r="N78" s="48">
        <v>808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36</v>
      </c>
      <c r="F79" s="1">
        <v>837</v>
      </c>
      <c r="G79" s="37">
        <v>31757.75</v>
      </c>
      <c r="H79" s="37">
        <v>3175.78</v>
      </c>
      <c r="I79" s="47">
        <v>42107</v>
      </c>
      <c r="J79" s="47">
        <v>42916</v>
      </c>
      <c r="K79" s="47">
        <v>42916</v>
      </c>
      <c r="L79" s="30">
        <v>478</v>
      </c>
      <c r="M79" s="67" t="s">
        <v>121</v>
      </c>
      <c r="N79" s="48">
        <v>809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21</v>
      </c>
      <c r="F80" s="1">
        <v>606</v>
      </c>
      <c r="G80" s="37">
        <v>22955.8</v>
      </c>
      <c r="H80" s="37">
        <v>2295.58</v>
      </c>
      <c r="I80" s="47">
        <v>42108</v>
      </c>
      <c r="J80" s="47">
        <v>42916</v>
      </c>
      <c r="K80" s="47">
        <v>42916</v>
      </c>
      <c r="L80" s="30">
        <v>478</v>
      </c>
      <c r="M80" s="67" t="s">
        <v>64</v>
      </c>
      <c r="N80" s="48">
        <v>808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14</v>
      </c>
      <c r="F81" s="1">
        <v>311</v>
      </c>
      <c r="G81" s="37">
        <v>19262</v>
      </c>
      <c r="H81" s="37">
        <v>1926.2</v>
      </c>
      <c r="I81" s="47">
        <v>42132</v>
      </c>
      <c r="J81" s="47">
        <v>42916</v>
      </c>
      <c r="K81" s="47">
        <v>42916</v>
      </c>
      <c r="L81" s="30">
        <v>478</v>
      </c>
      <c r="M81" s="67" t="s">
        <v>121</v>
      </c>
      <c r="N81" s="48">
        <v>784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77</v>
      </c>
      <c r="F82" s="1">
        <v>1635</v>
      </c>
      <c r="G82" s="37">
        <v>106856.98</v>
      </c>
      <c r="H82" s="37">
        <v>10685.7</v>
      </c>
      <c r="I82" s="47">
        <v>42135</v>
      </c>
      <c r="J82" s="47">
        <v>42916</v>
      </c>
      <c r="K82" s="47">
        <v>42916</v>
      </c>
      <c r="L82" s="30">
        <v>478</v>
      </c>
      <c r="M82" s="67" t="s">
        <v>64</v>
      </c>
      <c r="N82" s="48">
        <v>781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63</v>
      </c>
      <c r="F83" s="1">
        <v>1653</v>
      </c>
      <c r="G83" s="37">
        <v>32069.8</v>
      </c>
      <c r="H83" s="37">
        <v>3206.98</v>
      </c>
      <c r="I83" s="47">
        <v>42236</v>
      </c>
      <c r="J83" s="47">
        <v>43008</v>
      </c>
      <c r="K83" s="47">
        <v>43008</v>
      </c>
      <c r="L83" s="30">
        <v>570</v>
      </c>
      <c r="M83" s="67" t="s">
        <v>178</v>
      </c>
      <c r="N83" s="48">
        <v>772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46</v>
      </c>
      <c r="F84" s="1">
        <v>1185</v>
      </c>
      <c r="G84" s="37">
        <v>46699.48</v>
      </c>
      <c r="H84" s="37">
        <v>4669.95</v>
      </c>
      <c r="I84" s="47">
        <v>42247</v>
      </c>
      <c r="J84" s="47">
        <v>43008</v>
      </c>
      <c r="K84" s="47">
        <v>43008</v>
      </c>
      <c r="L84" s="30">
        <v>570</v>
      </c>
      <c r="M84" s="67" t="s">
        <v>121</v>
      </c>
      <c r="N84" s="48">
        <v>761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55</v>
      </c>
      <c r="F85" s="1">
        <v>986.2</v>
      </c>
      <c r="G85" s="37">
        <v>41555.5</v>
      </c>
      <c r="H85" s="37">
        <v>4155.55</v>
      </c>
      <c r="I85" s="47">
        <v>42268</v>
      </c>
      <c r="J85" s="47">
        <v>43008</v>
      </c>
      <c r="K85" s="47">
        <v>43008</v>
      </c>
      <c r="L85" s="30">
        <v>570</v>
      </c>
      <c r="M85" s="67" t="s">
        <v>183</v>
      </c>
      <c r="N85" s="48">
        <v>740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34</v>
      </c>
      <c r="F86" s="1">
        <v>421.4</v>
      </c>
      <c r="G86" s="37">
        <v>32113.85</v>
      </c>
      <c r="H86" s="37">
        <v>3211.39</v>
      </c>
      <c r="I86" s="47">
        <v>42348</v>
      </c>
      <c r="J86" s="47">
        <v>43100</v>
      </c>
      <c r="K86" s="47">
        <v>43100</v>
      </c>
      <c r="L86" s="30">
        <v>662</v>
      </c>
      <c r="M86" s="67" t="s">
        <v>186</v>
      </c>
      <c r="N86" s="48">
        <v>752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82</v>
      </c>
      <c r="F87" s="1">
        <v>1972.8</v>
      </c>
      <c r="G87" s="37">
        <v>118753.1</v>
      </c>
      <c r="H87" s="37">
        <v>11875.31</v>
      </c>
      <c r="I87" s="47">
        <v>42346</v>
      </c>
      <c r="J87" s="47">
        <v>43100</v>
      </c>
      <c r="K87" s="47">
        <v>43100</v>
      </c>
      <c r="L87" s="30">
        <v>662</v>
      </c>
      <c r="M87" s="67" t="s">
        <v>189</v>
      </c>
      <c r="N87" s="48">
        <v>754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58</v>
      </c>
      <c r="F88" s="1">
        <v>1392.8</v>
      </c>
      <c r="G88" s="37">
        <v>71012.05</v>
      </c>
      <c r="H88" s="37">
        <v>38346.51</v>
      </c>
      <c r="I88" s="47">
        <v>42339</v>
      </c>
      <c r="J88" s="47">
        <v>43100</v>
      </c>
      <c r="K88" s="47">
        <v>43100</v>
      </c>
      <c r="L88" s="30">
        <v>662</v>
      </c>
      <c r="M88" s="67" t="s">
        <v>192</v>
      </c>
      <c r="N88" s="48">
        <v>761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80</v>
      </c>
      <c r="F89" s="1">
        <v>1638</v>
      </c>
      <c r="G89" s="37">
        <v>26157.75</v>
      </c>
      <c r="H89" s="37">
        <v>2615.78</v>
      </c>
      <c r="I89" s="47">
        <v>41960</v>
      </c>
      <c r="J89" s="47">
        <v>43100</v>
      </c>
      <c r="K89" s="47">
        <v>43100</v>
      </c>
      <c r="L89" s="30">
        <v>662</v>
      </c>
      <c r="M89" s="67" t="s">
        <v>59</v>
      </c>
      <c r="N89" s="48">
        <v>1140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103</v>
      </c>
      <c r="F90" s="1">
        <v>2431</v>
      </c>
      <c r="G90" s="37">
        <v>117124.03</v>
      </c>
      <c r="H90" s="37">
        <v>58562.02</v>
      </c>
      <c r="I90" s="47">
        <v>42339</v>
      </c>
      <c r="J90" s="47">
        <v>43100</v>
      </c>
      <c r="K90" s="47">
        <v>43100</v>
      </c>
      <c r="L90" s="30">
        <v>662</v>
      </c>
      <c r="M90" s="67" t="s">
        <v>64</v>
      </c>
      <c r="N90" s="48">
        <v>761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22</v>
      </c>
      <c r="F91" s="1">
        <v>448</v>
      </c>
      <c r="G91" s="37">
        <v>24950.65</v>
      </c>
      <c r="H91" s="37">
        <v>2495.07</v>
      </c>
      <c r="I91" s="47">
        <v>42318</v>
      </c>
      <c r="J91" s="47">
        <v>43100</v>
      </c>
      <c r="K91" s="47">
        <v>43100</v>
      </c>
      <c r="L91" s="30">
        <v>662</v>
      </c>
      <c r="M91" s="67" t="s">
        <v>178</v>
      </c>
      <c r="N91" s="48">
        <v>782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36</v>
      </c>
      <c r="F92" s="1">
        <v>2256.6</v>
      </c>
      <c r="G92" s="37">
        <v>236700.8</v>
      </c>
      <c r="H92" s="37">
        <v>23670.08</v>
      </c>
      <c r="I92" s="47">
        <v>42312</v>
      </c>
      <c r="J92" s="47">
        <v>43100</v>
      </c>
      <c r="K92" s="47">
        <v>43100</v>
      </c>
      <c r="L92" s="30">
        <v>662</v>
      </c>
      <c r="M92" s="67" t="s">
        <v>114</v>
      </c>
      <c r="N92" s="48">
        <v>788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55</v>
      </c>
      <c r="F93" s="1">
        <v>836.6</v>
      </c>
      <c r="G93" s="37">
        <v>35756.6</v>
      </c>
      <c r="H93" s="37">
        <v>35756.6</v>
      </c>
      <c r="I93" s="47">
        <v>42307</v>
      </c>
      <c r="J93" s="47">
        <v>43100</v>
      </c>
      <c r="K93" s="47">
        <v>43100</v>
      </c>
      <c r="L93" s="30">
        <v>662</v>
      </c>
      <c r="M93" s="67" t="s">
        <v>107</v>
      </c>
      <c r="N93" s="48">
        <v>793</v>
      </c>
      <c r="O93" s="48"/>
      <c r="P93" s="48"/>
      <c r="Q93" s="48"/>
      <c r="R93" s="48"/>
    </row>
    <row r="94" spans="2:18" s="2" customFormat="1" ht="9.75">
      <c r="B94" s="65" t="s">
        <v>203</v>
      </c>
      <c r="C94" s="65" t="s">
        <v>51</v>
      </c>
      <c r="D94" s="2" t="s">
        <v>204</v>
      </c>
      <c r="E94" s="1">
        <v>91</v>
      </c>
      <c r="F94" s="1">
        <v>1258</v>
      </c>
      <c r="G94" s="37">
        <v>98946.45</v>
      </c>
      <c r="H94" s="37">
        <v>9894.65</v>
      </c>
      <c r="I94" s="47">
        <v>42368</v>
      </c>
      <c r="J94" s="47">
        <v>43190</v>
      </c>
      <c r="K94" s="47">
        <v>43190</v>
      </c>
      <c r="L94" s="30">
        <v>752</v>
      </c>
      <c r="M94" s="67" t="s">
        <v>114</v>
      </c>
      <c r="N94" s="48">
        <v>822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90</v>
      </c>
      <c r="F95" s="1">
        <v>1944</v>
      </c>
      <c r="G95" s="37">
        <v>83729.25</v>
      </c>
      <c r="H95" s="37">
        <v>8372.93</v>
      </c>
      <c r="I95" s="47">
        <v>42375</v>
      </c>
      <c r="J95" s="47">
        <v>43190</v>
      </c>
      <c r="K95" s="47">
        <v>43190</v>
      </c>
      <c r="L95" s="30">
        <v>752</v>
      </c>
      <c r="M95" s="67" t="s">
        <v>107</v>
      </c>
      <c r="N95" s="48">
        <v>815</v>
      </c>
      <c r="O95" s="48"/>
      <c r="P95" s="48"/>
      <c r="Q95" s="48"/>
      <c r="R95" s="48"/>
    </row>
    <row r="96" spans="2:18" s="2" customFormat="1" ht="9.75">
      <c r="B96" s="65" t="s">
        <v>207</v>
      </c>
      <c r="C96" s="65" t="s">
        <v>51</v>
      </c>
      <c r="D96" s="2" t="s">
        <v>208</v>
      </c>
      <c r="E96" s="1">
        <v>55</v>
      </c>
      <c r="F96" s="1">
        <v>622</v>
      </c>
      <c r="G96" s="37">
        <v>36000.7</v>
      </c>
      <c r="H96" s="37">
        <v>36000.7</v>
      </c>
      <c r="I96" s="47">
        <v>42432</v>
      </c>
      <c r="J96" s="47">
        <v>43190</v>
      </c>
      <c r="K96" s="47">
        <v>43190</v>
      </c>
      <c r="L96" s="30">
        <v>752</v>
      </c>
      <c r="M96" s="67" t="s">
        <v>101</v>
      </c>
      <c r="N96" s="48">
        <v>758</v>
      </c>
      <c r="O96" s="48"/>
      <c r="P96" s="48"/>
      <c r="Q96" s="48"/>
      <c r="R96" s="48"/>
    </row>
    <row r="97" spans="2:18" s="2" customFormat="1" ht="9.75">
      <c r="B97" s="65" t="s">
        <v>209</v>
      </c>
      <c r="C97" s="65" t="s">
        <v>51</v>
      </c>
      <c r="D97" s="2" t="s">
        <v>210</v>
      </c>
      <c r="E97" s="1">
        <v>73</v>
      </c>
      <c r="F97" s="1">
        <v>2263</v>
      </c>
      <c r="G97" s="37">
        <v>118018.6</v>
      </c>
      <c r="H97" s="37">
        <v>11801.86</v>
      </c>
      <c r="I97" s="47">
        <v>42366</v>
      </c>
      <c r="J97" s="47">
        <v>43190</v>
      </c>
      <c r="K97" s="47">
        <v>43190</v>
      </c>
      <c r="L97" s="30">
        <v>752</v>
      </c>
      <c r="M97" s="67" t="s">
        <v>178</v>
      </c>
      <c r="N97" s="48">
        <v>824</v>
      </c>
      <c r="O97" s="48"/>
      <c r="P97" s="48"/>
      <c r="Q97" s="48"/>
      <c r="R97" s="48"/>
    </row>
    <row r="98" spans="2:18" s="2" customFormat="1" ht="9.75">
      <c r="B98" s="65" t="s">
        <v>211</v>
      </c>
      <c r="C98" s="65" t="s">
        <v>51</v>
      </c>
      <c r="D98" s="2" t="s">
        <v>212</v>
      </c>
      <c r="E98" s="1">
        <v>146</v>
      </c>
      <c r="F98" s="1">
        <v>3560.8</v>
      </c>
      <c r="G98" s="37">
        <v>190770.26</v>
      </c>
      <c r="H98" s="37">
        <v>19077.03</v>
      </c>
      <c r="I98" s="47">
        <v>42426</v>
      </c>
      <c r="J98" s="47">
        <v>43190</v>
      </c>
      <c r="K98" s="47">
        <v>43190</v>
      </c>
      <c r="L98" s="30">
        <v>752</v>
      </c>
      <c r="M98" s="67" t="s">
        <v>81</v>
      </c>
      <c r="N98" s="48">
        <v>764</v>
      </c>
      <c r="O98" s="48"/>
      <c r="P98" s="48"/>
      <c r="Q98" s="48"/>
      <c r="R98" s="48"/>
    </row>
    <row r="99" spans="2:18" s="2" customFormat="1" ht="9.75">
      <c r="B99" s="65" t="s">
        <v>213</v>
      </c>
      <c r="C99" s="65" t="s">
        <v>51</v>
      </c>
      <c r="D99" s="2" t="s">
        <v>214</v>
      </c>
      <c r="E99" s="1">
        <v>102</v>
      </c>
      <c r="F99" s="1">
        <v>2473.8</v>
      </c>
      <c r="G99" s="37">
        <v>120807.84</v>
      </c>
      <c r="H99" s="37"/>
      <c r="I99" s="47">
        <v>42431</v>
      </c>
      <c r="J99" s="47">
        <v>43190</v>
      </c>
      <c r="K99" s="47">
        <v>43190</v>
      </c>
      <c r="L99" s="30">
        <v>752</v>
      </c>
      <c r="M99" s="67" t="s">
        <v>81</v>
      </c>
      <c r="N99" s="48">
        <v>759</v>
      </c>
      <c r="O99" s="48"/>
      <c r="P99" s="48"/>
      <c r="Q99" s="48"/>
      <c r="R99" s="48"/>
    </row>
    <row r="100" spans="2:18" s="2" customFormat="1" ht="9.75">
      <c r="B100" s="65" t="s">
        <v>215</v>
      </c>
      <c r="C100" s="65" t="s">
        <v>51</v>
      </c>
      <c r="D100" s="2" t="s">
        <v>216</v>
      </c>
      <c r="E100" s="1">
        <v>160</v>
      </c>
      <c r="F100" s="1">
        <v>2875.8</v>
      </c>
      <c r="G100" s="37">
        <v>135097.58</v>
      </c>
      <c r="H100" s="37">
        <v>51337.08</v>
      </c>
      <c r="I100" s="47">
        <v>42426</v>
      </c>
      <c r="J100" s="47">
        <v>43190</v>
      </c>
      <c r="K100" s="47">
        <v>43190</v>
      </c>
      <c r="L100" s="30">
        <v>752</v>
      </c>
      <c r="M100" s="67" t="s">
        <v>217</v>
      </c>
      <c r="N100" s="48">
        <v>764</v>
      </c>
      <c r="O100" s="48"/>
      <c r="P100" s="48"/>
      <c r="Q100" s="48"/>
      <c r="R100" s="48"/>
    </row>
    <row r="101" spans="2:18" s="2" customFormat="1" ht="9.75">
      <c r="B101" s="65" t="s">
        <v>218</v>
      </c>
      <c r="C101" s="65" t="s">
        <v>51</v>
      </c>
      <c r="D101" s="2" t="s">
        <v>219</v>
      </c>
      <c r="E101" s="1">
        <v>108</v>
      </c>
      <c r="F101" s="1">
        <v>2522.8</v>
      </c>
      <c r="G101" s="37">
        <v>106887.1</v>
      </c>
      <c r="H101" s="37">
        <v>106887.1</v>
      </c>
      <c r="I101" s="47">
        <v>42375</v>
      </c>
      <c r="J101" s="47">
        <v>43190</v>
      </c>
      <c r="K101" s="47">
        <v>43190</v>
      </c>
      <c r="L101" s="30">
        <v>752</v>
      </c>
      <c r="M101" s="67" t="s">
        <v>107</v>
      </c>
      <c r="N101" s="48">
        <v>815</v>
      </c>
      <c r="O101" s="48"/>
      <c r="P101" s="48"/>
      <c r="Q101" s="48"/>
      <c r="R101" s="48"/>
    </row>
    <row r="102" spans="2:18" s="2" customFormat="1" ht="9.75">
      <c r="B102" s="65" t="s">
        <v>220</v>
      </c>
      <c r="C102" s="65" t="s">
        <v>51</v>
      </c>
      <c r="D102" s="2" t="s">
        <v>221</v>
      </c>
      <c r="E102" s="1">
        <v>24</v>
      </c>
      <c r="F102" s="1">
        <v>1856.6</v>
      </c>
      <c r="G102" s="37">
        <v>210756.37</v>
      </c>
      <c r="H102" s="37">
        <v>21075.64</v>
      </c>
      <c r="I102" s="47">
        <v>42374</v>
      </c>
      <c r="J102" s="47">
        <v>43190</v>
      </c>
      <c r="K102" s="47">
        <v>43190</v>
      </c>
      <c r="L102" s="30">
        <v>752</v>
      </c>
      <c r="M102" s="67" t="s">
        <v>101</v>
      </c>
      <c r="N102" s="48">
        <v>816</v>
      </c>
      <c r="O102" s="48"/>
      <c r="P102" s="48"/>
      <c r="Q102" s="48"/>
      <c r="R102" s="48"/>
    </row>
    <row r="103" spans="2:18" s="2" customFormat="1" ht="9.75">
      <c r="B103" s="65" t="s">
        <v>222</v>
      </c>
      <c r="C103" s="65" t="s">
        <v>51</v>
      </c>
      <c r="D103" s="2" t="s">
        <v>223</v>
      </c>
      <c r="E103" s="1">
        <v>50</v>
      </c>
      <c r="F103" s="1">
        <v>900</v>
      </c>
      <c r="G103" s="37">
        <v>21998.6</v>
      </c>
      <c r="H103" s="37">
        <v>2199.86</v>
      </c>
      <c r="I103" s="47">
        <v>42220</v>
      </c>
      <c r="J103" s="47">
        <v>43373</v>
      </c>
      <c r="K103" s="47">
        <v>43373</v>
      </c>
      <c r="L103" s="30">
        <v>935</v>
      </c>
      <c r="M103" s="67" t="s">
        <v>224</v>
      </c>
      <c r="N103" s="48">
        <v>1153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2016-03-11T01:52:35Z</dcterms:modified>
  <cp:category/>
  <cp:version/>
  <cp:contentType/>
  <cp:contentStatus/>
</cp:coreProperties>
</file>