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<sst xmlns="http://schemas.openxmlformats.org/spreadsheetml/2006/main" count="380" uniqueCount="234">
  <si>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</si>
  <si>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</si>
  <si>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</si>
  <si>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</si>
  <si>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</si>
  <si>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</si>
  <si>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</si>
  <si>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</si>
  <si>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</si>
  <si>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</si>
  <si>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</si>
  <si>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</si>
  <si>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</si>
  <si>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</si>
  <si>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</si>
  <si>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</si>
  <si>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</si>
  <si>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</si>
  <si>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</si>
  <si>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</si>
  <si>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</si>
  <si>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</si>
  <si>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</si>
  <si>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</si>
  <si>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</si>
  <si>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</si>
  <si>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</si>
  <si>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</si>
  <si>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</si>
  <si>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</si>
  <si>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</si>
  <si>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</si>
  <si>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</si>
  <si>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</si>
  <si>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</si>
  <si>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</si>
  <si>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</si>
  <si>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</si>
  <si>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</si>
  <si>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</si>
  <si>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</si>
  <si>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</si>
  <si>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</si>
  <si>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</si>
  <si>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</si>
  <si>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</si>
  <si>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</si>
  <si>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</si>
  <si>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</si>
  <si>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</si>
  <si>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630021401</t>
  </si>
  <si>
    <t>1</t>
  </si>
  <si>
    <t>SOUTHEAST 20</t>
  </si>
  <si>
    <t>DYER'S SAWMILL</t>
  </si>
  <si>
    <t>630381301</t>
  </si>
  <si>
    <t>TOO MANY TRAILS</t>
  </si>
  <si>
    <t>630121401</t>
  </si>
  <si>
    <t>MOUNTAIN GOAT OAK</t>
  </si>
  <si>
    <t>LOW'S FOREST PRODUCTS</t>
  </si>
  <si>
    <t>630221401</t>
  </si>
  <si>
    <t>GRAVEL PIT OAK</t>
  </si>
  <si>
    <t>630141301</t>
  </si>
  <si>
    <t>DEER PATCHES</t>
  </si>
  <si>
    <t>HARTER LOGGING</t>
  </si>
  <si>
    <t>630101401</t>
  </si>
  <si>
    <t>SANDY FLATS PINE</t>
  </si>
  <si>
    <t>BIEWER FOREST MANAGEMENT, LLC</t>
  </si>
  <si>
    <t>630161501</t>
  </si>
  <si>
    <t>BAXTER BEAR ASPEN</t>
  </si>
  <si>
    <t>DAN BUNDY LOGGING</t>
  </si>
  <si>
    <t>630201401</t>
  </si>
  <si>
    <t>EASEMENT ASPEN</t>
  </si>
  <si>
    <t>BISBALLE FOREST PRODUCTS</t>
  </si>
  <si>
    <t>630271301</t>
  </si>
  <si>
    <t>CRAZY ROBURK HARDWOOD</t>
  </si>
  <si>
    <t>630011501</t>
  </si>
  <si>
    <t>BRIANS PINE</t>
  </si>
  <si>
    <t>HYDROLAKE, INC.</t>
  </si>
  <si>
    <t>630081401</t>
  </si>
  <si>
    <t>PORTER RANCH RESERVE</t>
  </si>
  <si>
    <t>SHAWN MUMA LOGGING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</si>
  <si>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</si>
  <si>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</si>
  <si>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</si>
  <si>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</si>
  <si>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</si>
  <si>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</si>
  <si>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</si>
  <si>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CHERRY CREEK FORESTRY LLC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</si>
  <si>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</si>
  <si>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</si>
  <si>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</si>
  <si>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</si>
  <si>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</si>
  <si>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</si>
  <si>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</si>
  <si>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</si>
  <si>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</si>
  <si>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</si>
  <si>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</si>
  <si>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</si>
  <si>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</si>
  <si>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</si>
  <si>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</si>
  <si>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</si>
  <si>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630061501</t>
  </si>
  <si>
    <t>1910 OVERTURE</t>
  </si>
  <si>
    <t>JASON LUTKE FOREST PRODUCTS</t>
  </si>
  <si>
    <t>630071701</t>
  </si>
  <si>
    <t>MWR MISSAUKEE</t>
  </si>
  <si>
    <t>QUALITY HARDWOODS</t>
  </si>
  <si>
    <t>630081501</t>
  </si>
  <si>
    <t>8 POINT OAK</t>
  </si>
  <si>
    <t>630081701</t>
  </si>
  <si>
    <t>MWR WEXFORD</t>
  </si>
  <si>
    <t>NORTHWEST HARDWOODS, INC.</t>
  </si>
  <si>
    <t>630091601</t>
  </si>
  <si>
    <t>FINAL BIG PINE</t>
  </si>
  <si>
    <t>630111701</t>
  </si>
  <si>
    <t>TIFF LAKE ASPEN</t>
  </si>
  <si>
    <t>630201501</t>
  </si>
  <si>
    <t>EAST SIDE OAK</t>
  </si>
  <si>
    <t>WHEELER'S WOLF LAKE SAWMILL</t>
  </si>
  <si>
    <t>630271501</t>
  </si>
  <si>
    <t>STRIEF JACK</t>
  </si>
  <si>
    <t>PRECISION FORESTRY INC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</si>
  <si>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</si>
  <si>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</si>
  <si>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</si>
  <si>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</si>
  <si>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</si>
  <si>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</si>
  <si>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</si>
  <si>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</si>
  <si>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</si>
  <si>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</si>
  <si>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</si>
  <si>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</si>
  <si>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</si>
  <si>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</si>
  <si>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</si>
  <si>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</si>
  <si>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</si>
  <si>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</si>
  <si>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PARK FOREST PRODUCTS, LLC</t>
  </si>
  <si>
    <t>630381401</t>
  </si>
  <si>
    <t>FIELD EDGE ASPEN</t>
  </si>
  <si>
    <t>630391401</t>
  </si>
  <si>
    <t>TRIFECTA</t>
  </si>
  <si>
    <t>630401401</t>
  </si>
  <si>
    <t>LOWLANDIA</t>
  </si>
  <si>
    <t>630031601</t>
  </si>
  <si>
    <t>8 RD PINE NORTH</t>
  </si>
  <si>
    <t>630041501</t>
  </si>
  <si>
    <t>WINTER HAM</t>
  </si>
  <si>
    <t>630071501</t>
  </si>
  <si>
    <t>BROWN ASPEN</t>
  </si>
  <si>
    <t>630191601</t>
  </si>
  <si>
    <t>CIRCLE T ASPEN</t>
  </si>
  <si>
    <t>630251601</t>
  </si>
  <si>
    <t>DEAD CABIN HARDWOOD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</si>
  <si>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</si>
  <si>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</si>
  <si>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</si>
  <si>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</si>
  <si>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</si>
  <si>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</si>
  <si>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</si>
  <si>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</si>
  <si>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</si>
  <si>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</si>
  <si>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</si>
  <si>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</si>
  <si>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</si>
  <si>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</si>
  <si>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</si>
  <si>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</si>
  <si>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</si>
  <si>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638011601</t>
  </si>
  <si>
    <t>GNA RAILROAD GRADE PINE</t>
  </si>
  <si>
    <t>638021601</t>
  </si>
  <si>
    <t>GNA 12 ACRE WOOD PINE</t>
  </si>
  <si>
    <t>638031601</t>
  </si>
  <si>
    <t>GNA RED ZONE PINE</t>
  </si>
  <si>
    <t>638041601</t>
  </si>
  <si>
    <t>GNA BARBERRY BROOKS PINE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</si>
  <si>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</si>
  <si>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</si>
  <si>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</si>
  <si>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</si>
  <si>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</si>
  <si>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</si>
  <si>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</si>
  <si>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MICHIGAN LUMBER &amp; WOOD FIBER</t>
  </si>
  <si>
    <t>630331601</t>
  </si>
  <si>
    <t>GAUKEL PINE</t>
  </si>
  <si>
    <t>630361601</t>
  </si>
  <si>
    <t>JEFF ROAD MIX</t>
  </si>
  <si>
    <t>POTLATCH CORPORATION</t>
  </si>
  <si>
    <t>630371601</t>
  </si>
  <si>
    <t>REEDSBURG MIX</t>
  </si>
  <si>
    <t>630391601</t>
  </si>
  <si>
    <t>BIG OAK RIDGE</t>
  </si>
  <si>
    <t>CHRIS MUMA FOR/PRO</t>
  </si>
  <si>
    <t>630421601</t>
  </si>
  <si>
    <t>66 SPLIT ASPEN</t>
  </si>
  <si>
    <t>630431601</t>
  </si>
  <si>
    <t>PIONEER HARDWOOD</t>
  </si>
  <si>
    <t>630441601</t>
  </si>
  <si>
    <t>ENTERPRISE PINE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</si>
  <si>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</si>
  <si>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</si>
  <si>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</si>
  <si>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</si>
  <si>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</si>
  <si>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</si>
  <si>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</si>
  <si>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630851101</t>
  </si>
  <si>
    <t>PORTER RANCH PINE</t>
  </si>
  <si>
    <t>630151601</t>
  </si>
  <si>
    <t>WAY BACK ASPEN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</si>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</sst>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5845.899999999998</v>
      </c>
      <c r="L17" s="30"/>
    </row>
    <row r="18" spans="4:12" ht="12.75">
      <c r="D18" s="12" t="s">
        <v>37</v>
      </c>
      <c r="G18" s="21">
        <f>DSUM(DATABASE,5,U15:U16)</f>
        <v>136171.3</v>
      </c>
      <c r="L18" s="30"/>
    </row>
    <row r="19" spans="4:12" ht="12.75">
      <c r="D19" s="12" t="s">
        <v>34</v>
      </c>
      <c r="G19" s="18">
        <f>DSUM(DATABASE,6,V15:V16)</f>
        <v>6944523.909999999</v>
      </c>
      <c r="L19" s="30"/>
    </row>
    <row r="20" spans="4:12" ht="12.75">
      <c r="D20" s="12" t="s">
        <v>38</v>
      </c>
      <c r="G20" s="18">
        <f>DSUM(DATABASE,7,W15:W16)</f>
        <v>2427523.3200000003</v>
      </c>
      <c r="L20" s="30"/>
    </row>
    <row r="21" spans="4:12" ht="12.75">
      <c r="D21" s="12" t="s">
        <v>35</v>
      </c>
      <c r="E21" s="22"/>
      <c r="F21" s="22"/>
      <c r="G21" s="18">
        <f>+G19-G20</f>
        <v>4517000.589999999</v>
      </c>
      <c r="L21" s="30"/>
    </row>
    <row r="22" spans="4:12" ht="12.75">
      <c r="D22" s="12" t="s">
        <v>44</v>
      </c>
      <c r="E22" s="22"/>
      <c r="F22" s="22"/>
      <c r="G22" s="45">
        <f>+G20/G19</f>
        <v>0.3495593580582834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2.3690338860850755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3314</v>
      </c>
      <c r="G31" s="37">
        <v>167760.3</v>
      </c>
      <c r="H31" s="37">
        <v>167760.29</v>
      </c>
      <c r="I31" s="47">
        <v>42107</v>
      </c>
      <c r="J31" s="47">
        <v>42916</v>
      </c>
      <c r="K31" s="47">
        <v>42916</v>
      </c>
      <c r="L31" s="30">
        <v>-12</v>
      </c>
      <c r="M31" s="67" t="s">
        <v>53</v>
      </c>
      <c r="N31" s="48">
        <v>809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109</v>
      </c>
      <c r="F32" s="1">
        <v>1699</v>
      </c>
      <c r="G32" s="37">
        <v>43571.95</v>
      </c>
      <c r="H32" s="37">
        <v>43571.95</v>
      </c>
      <c r="I32" s="47">
        <v>42107</v>
      </c>
      <c r="J32" s="47">
        <v>42916</v>
      </c>
      <c r="K32" s="47">
        <v>42916</v>
      </c>
      <c r="L32" s="30">
        <v>-12</v>
      </c>
      <c r="M32" s="67" t="s">
        <v>53</v>
      </c>
      <c r="N32" s="48">
        <v>809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97</v>
      </c>
      <c r="F33" s="1">
        <v>2896</v>
      </c>
      <c r="G33" s="37">
        <v>198517.33</v>
      </c>
      <c r="H33" s="37">
        <v>28359.62</v>
      </c>
      <c r="I33" s="47">
        <v>41891</v>
      </c>
      <c r="J33" s="47">
        <v>41912</v>
      </c>
      <c r="K33" s="47">
        <v>43008</v>
      </c>
      <c r="L33" s="30">
        <v>80</v>
      </c>
      <c r="M33" s="67" t="s">
        <v>58</v>
      </c>
      <c r="N33" s="48">
        <v>1117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46</v>
      </c>
      <c r="F34" s="1">
        <v>1185</v>
      </c>
      <c r="G34" s="37">
        <v>49034.46</v>
      </c>
      <c r="H34" s="37">
        <v>4669.95</v>
      </c>
      <c r="I34" s="47">
        <v>42247</v>
      </c>
      <c r="J34" s="47">
        <v>43008</v>
      </c>
      <c r="K34" s="47">
        <v>43008</v>
      </c>
      <c r="L34" s="30">
        <v>80</v>
      </c>
      <c r="M34" s="67" t="s">
        <v>53</v>
      </c>
      <c r="N34" s="48">
        <v>761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49</v>
      </c>
      <c r="F35" s="1">
        <v>1594.8</v>
      </c>
      <c r="G35" s="37">
        <v>57542.76</v>
      </c>
      <c r="H35" s="37">
        <v>13077.9</v>
      </c>
      <c r="I35" s="47">
        <v>41502</v>
      </c>
      <c r="J35" s="47">
        <v>42294</v>
      </c>
      <c r="K35" s="47">
        <v>43038</v>
      </c>
      <c r="L35" s="30">
        <v>110</v>
      </c>
      <c r="M35" s="67" t="s">
        <v>63</v>
      </c>
      <c r="N35" s="48">
        <v>1536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120</v>
      </c>
      <c r="F36" s="1">
        <v>1376</v>
      </c>
      <c r="G36" s="37">
        <v>44160.96</v>
      </c>
      <c r="H36" s="37">
        <v>6308.72</v>
      </c>
      <c r="I36" s="47">
        <v>41990</v>
      </c>
      <c r="J36" s="47">
        <v>42735</v>
      </c>
      <c r="K36" s="47">
        <v>43100</v>
      </c>
      <c r="L36" s="30">
        <v>172</v>
      </c>
      <c r="M36" s="67" t="s">
        <v>66</v>
      </c>
      <c r="N36" s="48">
        <v>1110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82</v>
      </c>
      <c r="F37" s="1">
        <v>1972.8</v>
      </c>
      <c r="G37" s="37">
        <v>118753.1</v>
      </c>
      <c r="H37" s="37">
        <v>66501.74</v>
      </c>
      <c r="I37" s="47">
        <v>42346</v>
      </c>
      <c r="J37" s="47">
        <v>43100</v>
      </c>
      <c r="K37" s="47">
        <v>43100</v>
      </c>
      <c r="L37" s="30">
        <v>172</v>
      </c>
      <c r="M37" s="67" t="s">
        <v>69</v>
      </c>
      <c r="N37" s="48">
        <v>754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80</v>
      </c>
      <c r="F38" s="1">
        <v>1638</v>
      </c>
      <c r="G38" s="37">
        <v>26157.75</v>
      </c>
      <c r="H38" s="37">
        <v>2615.78</v>
      </c>
      <c r="I38" s="47">
        <v>41960</v>
      </c>
      <c r="J38" s="47">
        <v>43100</v>
      </c>
      <c r="K38" s="47">
        <v>43100</v>
      </c>
      <c r="L38" s="30">
        <v>172</v>
      </c>
      <c r="M38" s="67" t="s">
        <v>72</v>
      </c>
      <c r="N38" s="48">
        <v>1140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125</v>
      </c>
      <c r="F39" s="1">
        <v>1441.1</v>
      </c>
      <c r="G39" s="37">
        <v>48462.84</v>
      </c>
      <c r="H39" s="37">
        <v>48462.84</v>
      </c>
      <c r="I39" s="47">
        <v>41610</v>
      </c>
      <c r="J39" s="47">
        <v>42369</v>
      </c>
      <c r="K39" s="47">
        <v>43100</v>
      </c>
      <c r="L39" s="30">
        <v>172</v>
      </c>
      <c r="M39" s="67" t="s">
        <v>72</v>
      </c>
      <c r="N39" s="48">
        <v>1490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126</v>
      </c>
      <c r="F40" s="1">
        <v>1684</v>
      </c>
      <c r="G40" s="37">
        <v>115516.68</v>
      </c>
      <c r="H40" s="37">
        <v>11551.67</v>
      </c>
      <c r="I40" s="47">
        <v>42457</v>
      </c>
      <c r="J40" s="47">
        <v>43190</v>
      </c>
      <c r="K40" s="47">
        <v>43190</v>
      </c>
      <c r="L40" s="30">
        <v>262</v>
      </c>
      <c r="M40" s="67" t="s">
        <v>77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134</v>
      </c>
      <c r="F41" s="1">
        <v>2202.8</v>
      </c>
      <c r="G41" s="37">
        <v>80617.43</v>
      </c>
      <c r="H41" s="37">
        <v>11516.78</v>
      </c>
      <c r="I41" s="47">
        <v>42086</v>
      </c>
      <c r="J41" s="47">
        <v>42825</v>
      </c>
      <c r="K41" s="47">
        <v>43190</v>
      </c>
      <c r="L41" s="5">
        <v>262</v>
      </c>
      <c r="M41" s="46" t="s">
        <v>80</v>
      </c>
      <c r="N41" s="2">
        <v>1104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80</v>
      </c>
      <c r="F42" s="1">
        <v>1756.6</v>
      </c>
      <c r="G42" s="37">
        <v>98502.8</v>
      </c>
      <c r="H42" s="37">
        <v>9850.28</v>
      </c>
      <c r="I42" s="47">
        <v>42446</v>
      </c>
      <c r="J42" s="47">
        <v>43190</v>
      </c>
      <c r="K42" s="47">
        <v>43190</v>
      </c>
      <c r="L42" s="30">
        <v>262</v>
      </c>
      <c r="M42" s="67" t="s">
        <v>83</v>
      </c>
      <c r="N42" s="48">
        <v>744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90</v>
      </c>
      <c r="F43" s="1">
        <v>1944</v>
      </c>
      <c r="G43" s="37">
        <v>83729.25</v>
      </c>
      <c r="H43" s="37">
        <v>71169.86</v>
      </c>
      <c r="I43" s="47">
        <v>42375</v>
      </c>
      <c r="J43" s="47">
        <v>43190</v>
      </c>
      <c r="K43" s="47">
        <v>43190</v>
      </c>
      <c r="L43" s="30">
        <v>262</v>
      </c>
      <c r="M43" s="67" t="s">
        <v>80</v>
      </c>
      <c r="N43" s="48">
        <v>815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55</v>
      </c>
      <c r="F44" s="1">
        <v>622</v>
      </c>
      <c r="G44" s="37">
        <v>36000.7</v>
      </c>
      <c r="H44" s="37">
        <v>36000.7</v>
      </c>
      <c r="I44" s="47">
        <v>42432</v>
      </c>
      <c r="J44" s="47">
        <v>43190</v>
      </c>
      <c r="K44" s="47">
        <v>43190</v>
      </c>
      <c r="L44" s="30">
        <v>262</v>
      </c>
      <c r="M44" s="67" t="s">
        <v>88</v>
      </c>
      <c r="N44" s="48">
        <v>758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160</v>
      </c>
      <c r="F45" s="1">
        <v>2875.8</v>
      </c>
      <c r="G45" s="37">
        <v>135097.58</v>
      </c>
      <c r="H45" s="37">
        <v>51337.08</v>
      </c>
      <c r="I45" s="47">
        <v>42426</v>
      </c>
      <c r="J45" s="47">
        <v>43190</v>
      </c>
      <c r="K45" s="47">
        <v>43190</v>
      </c>
      <c r="L45" s="30">
        <v>262</v>
      </c>
      <c r="M45" s="67" t="s">
        <v>91</v>
      </c>
      <c r="N45" s="48">
        <v>764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113</v>
      </c>
      <c r="F46" s="1">
        <v>2395.2</v>
      </c>
      <c r="G46" s="37">
        <v>122004.01</v>
      </c>
      <c r="H46" s="37">
        <v>57853.9</v>
      </c>
      <c r="I46" s="47">
        <v>42069</v>
      </c>
      <c r="J46" s="47">
        <v>42825</v>
      </c>
      <c r="K46" s="47">
        <v>43190</v>
      </c>
      <c r="L46" s="30">
        <v>262</v>
      </c>
      <c r="M46" s="67" t="s">
        <v>83</v>
      </c>
      <c r="N46" s="48">
        <v>1121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24</v>
      </c>
      <c r="F47" s="1">
        <v>1856.6</v>
      </c>
      <c r="G47" s="37">
        <v>210756.37</v>
      </c>
      <c r="H47" s="37">
        <v>210756.37</v>
      </c>
      <c r="I47" s="47">
        <v>42374</v>
      </c>
      <c r="J47" s="47">
        <v>43190</v>
      </c>
      <c r="K47" s="47">
        <v>43190</v>
      </c>
      <c r="L47" s="30">
        <v>262</v>
      </c>
      <c r="M47" s="67" t="s">
        <v>88</v>
      </c>
      <c r="N47" s="48">
        <v>816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156</v>
      </c>
      <c r="F48" s="1">
        <v>4703.6</v>
      </c>
      <c r="G48" s="37">
        <v>225206.9</v>
      </c>
      <c r="H48" s="37">
        <v>22520.69</v>
      </c>
      <c r="I48" s="47">
        <v>42556</v>
      </c>
      <c r="J48" s="47">
        <v>43273</v>
      </c>
      <c r="K48" s="47">
        <v>43273</v>
      </c>
      <c r="L48" s="30">
        <v>345</v>
      </c>
      <c r="M48" s="67" t="s">
        <v>80</v>
      </c>
      <c r="N48" s="48">
        <v>717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133</v>
      </c>
      <c r="F49" s="1">
        <v>3999</v>
      </c>
      <c r="G49" s="37">
        <v>188281.65</v>
      </c>
      <c r="H49" s="37">
        <v>18828.17</v>
      </c>
      <c r="I49" s="47">
        <v>42556</v>
      </c>
      <c r="J49" s="47">
        <v>43273</v>
      </c>
      <c r="K49" s="47">
        <v>43273</v>
      </c>
      <c r="L49" s="30">
        <v>345</v>
      </c>
      <c r="M49" s="67" t="s">
        <v>80</v>
      </c>
      <c r="N49" s="48">
        <v>717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115</v>
      </c>
      <c r="F50" s="1">
        <v>2834</v>
      </c>
      <c r="G50" s="37">
        <v>145917.5</v>
      </c>
      <c r="H50" s="37">
        <v>94846.37</v>
      </c>
      <c r="I50" s="47">
        <v>42562</v>
      </c>
      <c r="J50" s="47">
        <v>43273</v>
      </c>
      <c r="K50" s="47">
        <v>43273</v>
      </c>
      <c r="L50" s="30">
        <v>345</v>
      </c>
      <c r="M50" s="67" t="s">
        <v>72</v>
      </c>
      <c r="N50" s="48">
        <v>711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65</v>
      </c>
      <c r="F51" s="1">
        <v>603.2</v>
      </c>
      <c r="G51" s="37">
        <v>18633.1</v>
      </c>
      <c r="H51" s="37">
        <v>1863.31</v>
      </c>
      <c r="I51" s="47">
        <v>42487</v>
      </c>
      <c r="J51" s="47">
        <v>43281</v>
      </c>
      <c r="K51" s="47">
        <v>43281</v>
      </c>
      <c r="L51" s="30">
        <v>353</v>
      </c>
      <c r="M51" s="67" t="s">
        <v>104</v>
      </c>
      <c r="N51" s="48">
        <v>794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129</v>
      </c>
      <c r="F52" s="1">
        <v>3144.9</v>
      </c>
      <c r="G52" s="37">
        <v>138509.8</v>
      </c>
      <c r="H52" s="37">
        <v>13850.98</v>
      </c>
      <c r="I52" s="47">
        <v>42483</v>
      </c>
      <c r="J52" s="47">
        <v>43281</v>
      </c>
      <c r="K52" s="47">
        <v>43281</v>
      </c>
      <c r="L52" s="30">
        <v>353</v>
      </c>
      <c r="M52" s="67" t="s">
        <v>107</v>
      </c>
      <c r="N52" s="48">
        <v>798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90.7</v>
      </c>
      <c r="F53" s="1">
        <v>1193</v>
      </c>
      <c r="G53" s="37">
        <v>85624.5</v>
      </c>
      <c r="H53" s="37">
        <v>8562.45</v>
      </c>
      <c r="I53" s="47">
        <v>42870</v>
      </c>
      <c r="J53" s="47">
        <v>43281</v>
      </c>
      <c r="K53" s="47">
        <v>43281</v>
      </c>
      <c r="L53" s="30">
        <v>353</v>
      </c>
      <c r="M53" s="67" t="s">
        <v>110</v>
      </c>
      <c r="N53" s="48">
        <v>411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94</v>
      </c>
      <c r="F54" s="1">
        <v>1692.4</v>
      </c>
      <c r="G54" s="37">
        <v>84873</v>
      </c>
      <c r="H54" s="37">
        <v>8487.3</v>
      </c>
      <c r="I54" s="47">
        <v>42486</v>
      </c>
      <c r="J54" s="47">
        <v>43281</v>
      </c>
      <c r="K54" s="47">
        <v>43281</v>
      </c>
      <c r="L54" s="30">
        <v>353</v>
      </c>
      <c r="M54" s="67" t="s">
        <v>53</v>
      </c>
      <c r="N54" s="48">
        <v>795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29.7</v>
      </c>
      <c r="F55" s="1">
        <v>635</v>
      </c>
      <c r="G55" s="37">
        <v>15483.7</v>
      </c>
      <c r="H55" s="37">
        <v>1548.37</v>
      </c>
      <c r="I55" s="47">
        <v>42891</v>
      </c>
      <c r="J55" s="47">
        <v>43281</v>
      </c>
      <c r="K55" s="47">
        <v>43281</v>
      </c>
      <c r="L55" s="30">
        <v>353</v>
      </c>
      <c r="M55" s="67" t="s">
        <v>115</v>
      </c>
      <c r="N55" s="48">
        <v>390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63.7</v>
      </c>
      <c r="F56" s="1">
        <v>1510</v>
      </c>
      <c r="G56" s="37">
        <v>130081.36</v>
      </c>
      <c r="H56" s="37">
        <v>130081.36</v>
      </c>
      <c r="I56" s="47">
        <v>42578</v>
      </c>
      <c r="J56" s="47">
        <v>43281</v>
      </c>
      <c r="K56" s="47">
        <v>43281</v>
      </c>
      <c r="L56" s="30">
        <v>353</v>
      </c>
      <c r="M56" s="67" t="s">
        <v>77</v>
      </c>
      <c r="N56" s="48">
        <v>703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5.4</v>
      </c>
      <c r="F57" s="1">
        <v>257</v>
      </c>
      <c r="G57" s="37">
        <v>10285</v>
      </c>
      <c r="H57" s="37">
        <v>1028.5</v>
      </c>
      <c r="I57" s="47">
        <v>42927</v>
      </c>
      <c r="J57" s="47">
        <v>43281</v>
      </c>
      <c r="K57" s="47">
        <v>43281</v>
      </c>
      <c r="L57" s="30">
        <v>353</v>
      </c>
      <c r="M57" s="67" t="s">
        <v>107</v>
      </c>
      <c r="N57" s="48">
        <v>354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57</v>
      </c>
      <c r="F58" s="1">
        <v>1146.2</v>
      </c>
      <c r="G58" s="37">
        <v>59719.85</v>
      </c>
      <c r="H58" s="37">
        <v>19110.35</v>
      </c>
      <c r="I58" s="47">
        <v>42502</v>
      </c>
      <c r="J58" s="47">
        <v>43281</v>
      </c>
      <c r="K58" s="47">
        <v>43281</v>
      </c>
      <c r="L58" s="30">
        <v>353</v>
      </c>
      <c r="M58" s="67" t="s">
        <v>122</v>
      </c>
      <c r="N58" s="48">
        <v>779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123</v>
      </c>
      <c r="F59" s="1">
        <v>1599.6</v>
      </c>
      <c r="G59" s="37">
        <v>62085.6</v>
      </c>
      <c r="H59" s="37">
        <v>6208.56</v>
      </c>
      <c r="I59" s="47">
        <v>42474</v>
      </c>
      <c r="J59" s="47">
        <v>43281</v>
      </c>
      <c r="K59" s="47">
        <v>43281</v>
      </c>
      <c r="L59" s="30">
        <v>353</v>
      </c>
      <c r="M59" s="67" t="s">
        <v>125</v>
      </c>
      <c r="N59" s="48">
        <v>807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66</v>
      </c>
      <c r="F60" s="1">
        <v>1626.2</v>
      </c>
      <c r="G60" s="37">
        <v>57059.8</v>
      </c>
      <c r="H60" s="37">
        <v>57059.8</v>
      </c>
      <c r="I60" s="47">
        <v>42494</v>
      </c>
      <c r="J60" s="47">
        <v>43281</v>
      </c>
      <c r="K60" s="47">
        <v>43281</v>
      </c>
      <c r="L60" s="30">
        <v>353</v>
      </c>
      <c r="M60" s="67" t="s">
        <v>115</v>
      </c>
      <c r="N60" s="48">
        <v>787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141</v>
      </c>
      <c r="F61" s="1">
        <v>4989.8</v>
      </c>
      <c r="G61" s="37">
        <v>339944.14</v>
      </c>
      <c r="H61" s="37">
        <v>84986.03</v>
      </c>
      <c r="I61" s="47">
        <v>42529</v>
      </c>
      <c r="J61" s="47">
        <v>43281</v>
      </c>
      <c r="K61" s="47">
        <v>43281</v>
      </c>
      <c r="L61" s="30">
        <v>353</v>
      </c>
      <c r="M61" s="67" t="s">
        <v>115</v>
      </c>
      <c r="N61" s="48">
        <v>752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28</v>
      </c>
      <c r="F62" s="1">
        <v>929.2</v>
      </c>
      <c r="G62" s="37">
        <v>39365.05</v>
      </c>
      <c r="H62" s="37">
        <v>3936.51</v>
      </c>
      <c r="I62" s="47">
        <v>42531</v>
      </c>
      <c r="J62" s="47">
        <v>43281</v>
      </c>
      <c r="K62" s="47">
        <v>43281</v>
      </c>
      <c r="L62" s="30">
        <v>353</v>
      </c>
      <c r="M62" s="67" t="s">
        <v>107</v>
      </c>
      <c r="N62" s="48">
        <v>750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142</v>
      </c>
      <c r="F63" s="1">
        <v>3471.4</v>
      </c>
      <c r="G63" s="37">
        <v>129025.79</v>
      </c>
      <c r="H63" s="37">
        <v>12902.58</v>
      </c>
      <c r="I63" s="47">
        <v>42531</v>
      </c>
      <c r="J63" s="47">
        <v>43281</v>
      </c>
      <c r="K63" s="47">
        <v>43281</v>
      </c>
      <c r="L63" s="30">
        <v>353</v>
      </c>
      <c r="M63" s="67" t="s">
        <v>107</v>
      </c>
      <c r="N63" s="48">
        <v>750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82</v>
      </c>
      <c r="F64" s="1">
        <v>1672.8</v>
      </c>
      <c r="G64" s="37">
        <v>92698.95</v>
      </c>
      <c r="H64" s="37">
        <v>92698.95</v>
      </c>
      <c r="I64" s="47">
        <v>42467</v>
      </c>
      <c r="J64" s="47">
        <v>43281</v>
      </c>
      <c r="K64" s="47">
        <v>43281</v>
      </c>
      <c r="L64" s="30">
        <v>353</v>
      </c>
      <c r="M64" s="67" t="s">
        <v>58</v>
      </c>
      <c r="N64" s="48">
        <v>814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28</v>
      </c>
      <c r="F65" s="1">
        <v>640.8</v>
      </c>
      <c r="G65" s="37">
        <v>23773.5</v>
      </c>
      <c r="H65" s="37">
        <v>2377.35</v>
      </c>
      <c r="I65" s="47">
        <v>42467</v>
      </c>
      <c r="J65" s="47">
        <v>43281</v>
      </c>
      <c r="K65" s="47">
        <v>43281</v>
      </c>
      <c r="L65" s="30">
        <v>353</v>
      </c>
      <c r="M65" s="67" t="s">
        <v>138</v>
      </c>
      <c r="N65" s="48">
        <v>814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62</v>
      </c>
      <c r="F66" s="1">
        <v>1549.2</v>
      </c>
      <c r="G66" s="37">
        <v>72972</v>
      </c>
      <c r="H66" s="37">
        <v>80215.43</v>
      </c>
      <c r="I66" s="47">
        <v>42493</v>
      </c>
      <c r="J66" s="47">
        <v>43281</v>
      </c>
      <c r="K66" s="47">
        <v>43281</v>
      </c>
      <c r="L66" s="30">
        <v>353</v>
      </c>
      <c r="M66" s="67" t="s">
        <v>141</v>
      </c>
      <c r="N66" s="48">
        <v>788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60</v>
      </c>
      <c r="F67" s="1">
        <v>1433.2</v>
      </c>
      <c r="G67" s="37">
        <v>50060.1</v>
      </c>
      <c r="H67" s="37">
        <v>5006.01</v>
      </c>
      <c r="I67" s="47">
        <v>42502</v>
      </c>
      <c r="J67" s="47">
        <v>43281</v>
      </c>
      <c r="K67" s="47">
        <v>43281</v>
      </c>
      <c r="L67" s="30">
        <v>353</v>
      </c>
      <c r="M67" s="67" t="s">
        <v>144</v>
      </c>
      <c r="N67" s="48">
        <v>779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106</v>
      </c>
      <c r="F68" s="1">
        <v>2970.4</v>
      </c>
      <c r="G68" s="37">
        <v>317960.8</v>
      </c>
      <c r="H68" s="37">
        <v>98567.85</v>
      </c>
      <c r="I68" s="47">
        <v>42108</v>
      </c>
      <c r="J68" s="47">
        <v>42916</v>
      </c>
      <c r="K68" s="47">
        <v>43281</v>
      </c>
      <c r="L68" s="30">
        <v>353</v>
      </c>
      <c r="M68" s="67" t="s">
        <v>58</v>
      </c>
      <c r="N68" s="48">
        <v>1173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36</v>
      </c>
      <c r="F69" s="1">
        <v>837</v>
      </c>
      <c r="G69" s="37">
        <v>33345.64</v>
      </c>
      <c r="H69" s="37">
        <v>3175.78</v>
      </c>
      <c r="I69" s="47">
        <v>42107</v>
      </c>
      <c r="J69" s="47">
        <v>42916</v>
      </c>
      <c r="K69" s="47">
        <v>43281</v>
      </c>
      <c r="L69" s="30">
        <v>353</v>
      </c>
      <c r="M69" s="67" t="s">
        <v>53</v>
      </c>
      <c r="N69" s="48">
        <v>1174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21</v>
      </c>
      <c r="F70" s="1">
        <v>606</v>
      </c>
      <c r="G70" s="37">
        <v>22955.8</v>
      </c>
      <c r="H70" s="37">
        <v>2295.58</v>
      </c>
      <c r="I70" s="47">
        <v>42108</v>
      </c>
      <c r="J70" s="47">
        <v>42916</v>
      </c>
      <c r="K70" s="47">
        <v>43281</v>
      </c>
      <c r="L70" s="30">
        <v>353</v>
      </c>
      <c r="M70" s="67" t="s">
        <v>107</v>
      </c>
      <c r="N70" s="48">
        <v>1173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101</v>
      </c>
      <c r="F71" s="1">
        <v>2124</v>
      </c>
      <c r="G71" s="37">
        <v>152390</v>
      </c>
      <c r="H71" s="37">
        <v>15239</v>
      </c>
      <c r="I71" s="47">
        <v>42621</v>
      </c>
      <c r="J71" s="47">
        <v>43373</v>
      </c>
      <c r="K71" s="47">
        <v>43373</v>
      </c>
      <c r="L71" s="30">
        <v>445</v>
      </c>
      <c r="M71" s="67" t="s">
        <v>69</v>
      </c>
      <c r="N71" s="48">
        <v>752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50</v>
      </c>
      <c r="F72" s="1">
        <v>900</v>
      </c>
      <c r="G72" s="37">
        <v>21998.6</v>
      </c>
      <c r="H72" s="37">
        <v>2199.86</v>
      </c>
      <c r="I72" s="47">
        <v>42220</v>
      </c>
      <c r="J72" s="47">
        <v>43373</v>
      </c>
      <c r="K72" s="47">
        <v>43373</v>
      </c>
      <c r="L72" s="30">
        <v>445</v>
      </c>
      <c r="M72" s="67" t="s">
        <v>138</v>
      </c>
      <c r="N72" s="48">
        <v>1153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63</v>
      </c>
      <c r="F73" s="1">
        <v>1653</v>
      </c>
      <c r="G73" s="37">
        <v>32069.8</v>
      </c>
      <c r="H73" s="37">
        <v>32069.8</v>
      </c>
      <c r="I73" s="47">
        <v>42236</v>
      </c>
      <c r="J73" s="47">
        <v>43008</v>
      </c>
      <c r="K73" s="47">
        <v>43373</v>
      </c>
      <c r="L73" s="30">
        <v>445</v>
      </c>
      <c r="M73" s="67" t="s">
        <v>144</v>
      </c>
      <c r="N73" s="48">
        <v>1137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57.2</v>
      </c>
      <c r="F74" s="1">
        <v>1922</v>
      </c>
      <c r="G74" s="37">
        <v>96044.5</v>
      </c>
      <c r="H74" s="37">
        <v>96044.5</v>
      </c>
      <c r="I74" s="47">
        <v>42625</v>
      </c>
      <c r="J74" s="47">
        <v>43373</v>
      </c>
      <c r="K74" s="47">
        <v>43373</v>
      </c>
      <c r="L74" s="30">
        <v>445</v>
      </c>
      <c r="M74" s="67" t="s">
        <v>144</v>
      </c>
      <c r="N74" s="48">
        <v>748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10.8</v>
      </c>
      <c r="F75" s="1">
        <v>236</v>
      </c>
      <c r="G75" s="37">
        <v>7693.95</v>
      </c>
      <c r="H75" s="37">
        <v>7693.95</v>
      </c>
      <c r="I75" s="47">
        <v>42625</v>
      </c>
      <c r="J75" s="47">
        <v>43373</v>
      </c>
      <c r="K75" s="47">
        <v>43373</v>
      </c>
      <c r="L75" s="30">
        <v>445</v>
      </c>
      <c r="M75" s="67" t="s">
        <v>144</v>
      </c>
      <c r="N75" s="48">
        <v>748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14.9</v>
      </c>
      <c r="F76" s="1">
        <v>229</v>
      </c>
      <c r="G76" s="37">
        <v>11902.35</v>
      </c>
      <c r="H76" s="37">
        <v>1190.24</v>
      </c>
      <c r="I76" s="47">
        <v>42726</v>
      </c>
      <c r="J76" s="47">
        <v>43465</v>
      </c>
      <c r="K76" s="47">
        <v>43465</v>
      </c>
      <c r="L76" s="30">
        <v>537</v>
      </c>
      <c r="M76" s="67" t="s">
        <v>72</v>
      </c>
      <c r="N76" s="48">
        <v>739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43.9</v>
      </c>
      <c r="F77" s="1">
        <v>1306</v>
      </c>
      <c r="G77" s="37">
        <v>68080.7</v>
      </c>
      <c r="H77" s="37">
        <v>6808.07</v>
      </c>
      <c r="I77" s="47">
        <v>42705</v>
      </c>
      <c r="J77" s="47">
        <v>43465</v>
      </c>
      <c r="K77" s="47">
        <v>43465</v>
      </c>
      <c r="L77" s="30">
        <v>537</v>
      </c>
      <c r="M77" s="67" t="s">
        <v>72</v>
      </c>
      <c r="N77" s="48">
        <v>760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22.2</v>
      </c>
      <c r="F78" s="1">
        <v>358</v>
      </c>
      <c r="G78" s="37">
        <v>18499.93</v>
      </c>
      <c r="H78" s="37">
        <v>1849.99</v>
      </c>
      <c r="I78" s="47">
        <v>42716</v>
      </c>
      <c r="J78" s="47">
        <v>43465</v>
      </c>
      <c r="K78" s="47">
        <v>43465</v>
      </c>
      <c r="L78" s="30">
        <v>537</v>
      </c>
      <c r="M78" s="67" t="s">
        <v>167</v>
      </c>
      <c r="N78" s="48">
        <v>749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20</v>
      </c>
      <c r="F79" s="1">
        <v>514</v>
      </c>
      <c r="G79" s="37">
        <v>36283.56</v>
      </c>
      <c r="H79" s="37">
        <v>3628.36</v>
      </c>
      <c r="I79" s="47">
        <v>42717</v>
      </c>
      <c r="J79" s="47">
        <v>43465</v>
      </c>
      <c r="K79" s="47">
        <v>43465</v>
      </c>
      <c r="L79" s="30">
        <v>537</v>
      </c>
      <c r="M79" s="67" t="s">
        <v>77</v>
      </c>
      <c r="N79" s="48">
        <v>748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118.4</v>
      </c>
      <c r="F80" s="1">
        <v>3260</v>
      </c>
      <c r="G80" s="37">
        <v>114235.1</v>
      </c>
      <c r="H80" s="37">
        <v>62653.39</v>
      </c>
      <c r="I80" s="47">
        <v>42761</v>
      </c>
      <c r="J80" s="47">
        <v>43465</v>
      </c>
      <c r="K80" s="47">
        <v>43465</v>
      </c>
      <c r="L80" s="30">
        <v>537</v>
      </c>
      <c r="M80" s="67" t="s">
        <v>53</v>
      </c>
      <c r="N80" s="48">
        <v>704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81.6</v>
      </c>
      <c r="F81" s="1">
        <v>1635</v>
      </c>
      <c r="G81" s="37">
        <v>55145.5</v>
      </c>
      <c r="H81" s="37">
        <v>23907.78</v>
      </c>
      <c r="I81" s="47">
        <v>42753</v>
      </c>
      <c r="J81" s="47">
        <v>43465</v>
      </c>
      <c r="K81" s="47">
        <v>43465</v>
      </c>
      <c r="L81" s="30">
        <v>537</v>
      </c>
      <c r="M81" s="67" t="s">
        <v>174</v>
      </c>
      <c r="N81" s="48">
        <v>712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110.3</v>
      </c>
      <c r="F82" s="1">
        <v>4985</v>
      </c>
      <c r="G82" s="37">
        <v>356723</v>
      </c>
      <c r="H82" s="37">
        <v>130496.23</v>
      </c>
      <c r="I82" s="47">
        <v>42753</v>
      </c>
      <c r="J82" s="47">
        <v>43465</v>
      </c>
      <c r="K82" s="47">
        <v>43465</v>
      </c>
      <c r="L82" s="30">
        <v>537</v>
      </c>
      <c r="M82" s="67" t="s">
        <v>177</v>
      </c>
      <c r="N82" s="48">
        <v>712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34.1</v>
      </c>
      <c r="F83" s="1">
        <v>493</v>
      </c>
      <c r="G83" s="37">
        <v>15944.3</v>
      </c>
      <c r="H83" s="37">
        <v>1594.43</v>
      </c>
      <c r="I83" s="47">
        <v>42726</v>
      </c>
      <c r="J83" s="47">
        <v>43465</v>
      </c>
      <c r="K83" s="47">
        <v>43465</v>
      </c>
      <c r="L83" s="30">
        <v>537</v>
      </c>
      <c r="M83" s="67" t="s">
        <v>72</v>
      </c>
      <c r="N83" s="48">
        <v>739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11.5</v>
      </c>
      <c r="F84" s="1">
        <v>333</v>
      </c>
      <c r="G84" s="37">
        <v>20647.25</v>
      </c>
      <c r="H84" s="37">
        <v>2064.73</v>
      </c>
      <c r="I84" s="47">
        <v>42674</v>
      </c>
      <c r="J84" s="47">
        <v>43465</v>
      </c>
      <c r="K84" s="47">
        <v>43465</v>
      </c>
      <c r="L84" s="30">
        <v>537</v>
      </c>
      <c r="M84" s="67" t="s">
        <v>66</v>
      </c>
      <c r="N84" s="48">
        <v>791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108.9</v>
      </c>
      <c r="F85" s="1">
        <v>1881</v>
      </c>
      <c r="G85" s="37">
        <v>136317.5</v>
      </c>
      <c r="H85" s="37">
        <v>100865.63</v>
      </c>
      <c r="I85" s="47">
        <v>42674</v>
      </c>
      <c r="J85" s="47">
        <v>43465</v>
      </c>
      <c r="K85" s="47">
        <v>43465</v>
      </c>
      <c r="L85" s="30">
        <v>537</v>
      </c>
      <c r="M85" s="67" t="s">
        <v>66</v>
      </c>
      <c r="N85" s="48">
        <v>791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35.1</v>
      </c>
      <c r="F86" s="1">
        <v>1165</v>
      </c>
      <c r="G86" s="37">
        <v>65081.5</v>
      </c>
      <c r="H86" s="37">
        <v>6508.15</v>
      </c>
      <c r="I86" s="47">
        <v>42726</v>
      </c>
      <c r="J86" s="47">
        <v>43465</v>
      </c>
      <c r="K86" s="47">
        <v>43465</v>
      </c>
      <c r="L86" s="30">
        <v>537</v>
      </c>
      <c r="M86" s="67" t="s">
        <v>72</v>
      </c>
      <c r="N86" s="48">
        <v>739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128.4</v>
      </c>
      <c r="F87" s="1">
        <v>2949</v>
      </c>
      <c r="G87" s="37">
        <v>95374.97</v>
      </c>
      <c r="H87" s="37">
        <v>61548.33</v>
      </c>
      <c r="I87" s="47">
        <v>42808</v>
      </c>
      <c r="J87" s="47">
        <v>43555</v>
      </c>
      <c r="K87" s="47">
        <v>43555</v>
      </c>
      <c r="L87" s="30">
        <v>627</v>
      </c>
      <c r="M87" s="67" t="s">
        <v>107</v>
      </c>
      <c r="N87" s="48">
        <v>747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25.2</v>
      </c>
      <c r="F88" s="1">
        <v>541</v>
      </c>
      <c r="G88" s="37">
        <v>11911.55</v>
      </c>
      <c r="H88" s="37">
        <v>1191.15</v>
      </c>
      <c r="I88" s="47">
        <v>42745</v>
      </c>
      <c r="J88" s="47">
        <v>43555</v>
      </c>
      <c r="K88" s="47">
        <v>43555</v>
      </c>
      <c r="L88" s="30">
        <v>627</v>
      </c>
      <c r="M88" s="67" t="s">
        <v>190</v>
      </c>
      <c r="N88" s="48">
        <v>810</v>
      </c>
      <c r="O88" s="48"/>
      <c r="P88" s="48"/>
      <c r="Q88" s="48"/>
      <c r="R88" s="48"/>
    </row>
    <row r="89" spans="2:18" s="2" customFormat="1" ht="9.75">
      <c r="B89" s="65" t="s">
        <v>191</v>
      </c>
      <c r="C89" s="65" t="s">
        <v>51</v>
      </c>
      <c r="D89" s="2" t="s">
        <v>192</v>
      </c>
      <c r="E89" s="1">
        <v>28.9</v>
      </c>
      <c r="F89" s="1">
        <v>578</v>
      </c>
      <c r="G89" s="37">
        <v>29745.32</v>
      </c>
      <c r="H89" s="37">
        <v>29745.32</v>
      </c>
      <c r="I89" s="47">
        <v>42761</v>
      </c>
      <c r="J89" s="47">
        <v>43555</v>
      </c>
      <c r="K89" s="47">
        <v>43555</v>
      </c>
      <c r="L89" s="30">
        <v>627</v>
      </c>
      <c r="M89" s="67" t="s">
        <v>193</v>
      </c>
      <c r="N89" s="48">
        <v>794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39.6</v>
      </c>
      <c r="F90" s="1">
        <v>658</v>
      </c>
      <c r="G90" s="37">
        <v>13171.15</v>
      </c>
      <c r="H90" s="37">
        <v>1317.12</v>
      </c>
      <c r="I90" s="47">
        <v>42836</v>
      </c>
      <c r="J90" s="47">
        <v>43555</v>
      </c>
      <c r="K90" s="47">
        <v>43555</v>
      </c>
      <c r="L90" s="30">
        <v>627</v>
      </c>
      <c r="M90" s="67" t="s">
        <v>144</v>
      </c>
      <c r="N90" s="48">
        <v>719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78.6</v>
      </c>
      <c r="F91" s="1">
        <v>1302</v>
      </c>
      <c r="G91" s="37">
        <v>30351.41</v>
      </c>
      <c r="H91" s="37">
        <v>3035.14</v>
      </c>
      <c r="I91" s="47">
        <v>42772</v>
      </c>
      <c r="J91" s="47">
        <v>43555</v>
      </c>
      <c r="K91" s="47">
        <v>43555</v>
      </c>
      <c r="L91" s="30">
        <v>627</v>
      </c>
      <c r="M91" s="67" t="s">
        <v>198</v>
      </c>
      <c r="N91" s="48">
        <v>783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88.5</v>
      </c>
      <c r="F92" s="1">
        <v>1475</v>
      </c>
      <c r="G92" s="37">
        <v>54790.25</v>
      </c>
      <c r="H92" s="37">
        <v>5479.03</v>
      </c>
      <c r="I92" s="47">
        <v>42781</v>
      </c>
      <c r="J92" s="47">
        <v>43555</v>
      </c>
      <c r="K92" s="47">
        <v>43555</v>
      </c>
      <c r="L92" s="30">
        <v>627</v>
      </c>
      <c r="M92" s="67" t="s">
        <v>125</v>
      </c>
      <c r="N92" s="48">
        <v>774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156</v>
      </c>
      <c r="F93" s="1">
        <v>3561</v>
      </c>
      <c r="G93" s="37">
        <v>191629.75</v>
      </c>
      <c r="H93" s="37">
        <v>19162.98</v>
      </c>
      <c r="I93" s="47">
        <v>42807</v>
      </c>
      <c r="J93" s="47">
        <v>43555</v>
      </c>
      <c r="K93" s="47">
        <v>43555</v>
      </c>
      <c r="L93" s="30">
        <v>627</v>
      </c>
      <c r="M93" s="67" t="s">
        <v>203</v>
      </c>
      <c r="N93" s="48">
        <v>748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90.5</v>
      </c>
      <c r="F94" s="1">
        <v>2659</v>
      </c>
      <c r="G94" s="37">
        <v>137712.99</v>
      </c>
      <c r="H94" s="37">
        <v>13771.3</v>
      </c>
      <c r="I94" s="47">
        <v>42836</v>
      </c>
      <c r="J94" s="47">
        <v>43555</v>
      </c>
      <c r="K94" s="47">
        <v>43555</v>
      </c>
      <c r="L94" s="30">
        <v>627</v>
      </c>
      <c r="M94" s="67" t="s">
        <v>107</v>
      </c>
      <c r="N94" s="48">
        <v>719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64.3</v>
      </c>
      <c r="F95" s="1">
        <v>1057</v>
      </c>
      <c r="G95" s="37">
        <v>103532.3</v>
      </c>
      <c r="H95" s="37">
        <v>10353.23</v>
      </c>
      <c r="I95" s="47">
        <v>42836</v>
      </c>
      <c r="J95" s="47">
        <v>43555</v>
      </c>
      <c r="K95" s="47">
        <v>43555</v>
      </c>
      <c r="L95" s="30">
        <v>627</v>
      </c>
      <c r="M95" s="67" t="s">
        <v>115</v>
      </c>
      <c r="N95" s="48">
        <v>719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61.8</v>
      </c>
      <c r="F96" s="1">
        <v>865</v>
      </c>
      <c r="G96" s="37">
        <v>38316.35</v>
      </c>
      <c r="H96" s="37">
        <v>3831.64</v>
      </c>
      <c r="I96" s="47">
        <v>42839</v>
      </c>
      <c r="J96" s="47">
        <v>43555</v>
      </c>
      <c r="K96" s="47">
        <v>43555</v>
      </c>
      <c r="L96" s="30">
        <v>627</v>
      </c>
      <c r="M96" s="67" t="s">
        <v>66</v>
      </c>
      <c r="N96" s="48">
        <v>716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153.4</v>
      </c>
      <c r="F97" s="1">
        <v>4058</v>
      </c>
      <c r="G97" s="37">
        <v>223233.05</v>
      </c>
      <c r="H97" s="37">
        <v>73077.57</v>
      </c>
      <c r="I97" s="47">
        <v>42821</v>
      </c>
      <c r="J97" s="47">
        <v>43646</v>
      </c>
      <c r="K97" s="47">
        <v>43646</v>
      </c>
      <c r="L97" s="30">
        <v>718</v>
      </c>
      <c r="M97" s="67" t="s">
        <v>107</v>
      </c>
      <c r="N97" s="48">
        <v>825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3.9</v>
      </c>
      <c r="F98" s="1">
        <v>139</v>
      </c>
      <c r="G98" s="37">
        <v>6640.95</v>
      </c>
      <c r="H98" s="37">
        <v>664.1</v>
      </c>
      <c r="I98" s="47">
        <v>42802</v>
      </c>
      <c r="J98" s="47">
        <v>43646</v>
      </c>
      <c r="K98" s="47">
        <v>43646</v>
      </c>
      <c r="L98" s="30">
        <v>718</v>
      </c>
      <c r="M98" s="67" t="s">
        <v>214</v>
      </c>
      <c r="N98" s="48">
        <v>844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177.4</v>
      </c>
      <c r="F99" s="1">
        <v>6658</v>
      </c>
      <c r="G99" s="37">
        <v>335713</v>
      </c>
      <c r="H99" s="37">
        <v>33571.3</v>
      </c>
      <c r="I99" s="47">
        <v>42821</v>
      </c>
      <c r="J99" s="47">
        <v>43646</v>
      </c>
      <c r="K99" s="47">
        <v>43646</v>
      </c>
      <c r="L99" s="30">
        <v>718</v>
      </c>
      <c r="M99" s="67" t="s">
        <v>107</v>
      </c>
      <c r="N99" s="48">
        <v>825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101</v>
      </c>
      <c r="F100" s="1">
        <v>1769.7</v>
      </c>
      <c r="G100" s="37">
        <v>75722.38</v>
      </c>
      <c r="H100" s="37">
        <v>7572.24</v>
      </c>
      <c r="I100" s="47">
        <v>42502</v>
      </c>
      <c r="J100" s="47">
        <v>43646</v>
      </c>
      <c r="K100" s="47">
        <v>43646</v>
      </c>
      <c r="L100" s="30">
        <v>718</v>
      </c>
      <c r="M100" s="67" t="s">
        <v>125</v>
      </c>
      <c r="N100" s="48">
        <v>1144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64.5</v>
      </c>
      <c r="F101" s="1">
        <v>1269</v>
      </c>
      <c r="G101" s="37">
        <v>35843</v>
      </c>
      <c r="H101" s="37">
        <v>19691.79</v>
      </c>
      <c r="I101" s="47">
        <v>42808</v>
      </c>
      <c r="J101" s="47">
        <v>43921</v>
      </c>
      <c r="K101" s="47">
        <v>43921</v>
      </c>
      <c r="L101" s="30">
        <v>993</v>
      </c>
      <c r="M101" s="67" t="s">
        <v>107</v>
      </c>
      <c r="N101" s="48">
        <v>1113</v>
      </c>
      <c r="O101" s="48"/>
      <c r="P101" s="48"/>
      <c r="Q101" s="48"/>
      <c r="R101" s="48"/>
    </row>
    <row r="102" spans="2:18" s="2" customFormat="1" ht="9.75">
      <c r="B102" s="65" t="s">
        <v>221</v>
      </c>
      <c r="C102" s="65" t="s">
        <v>51</v>
      </c>
      <c r="D102" s="2" t="s">
        <v>222</v>
      </c>
      <c r="E102" s="1">
        <v>20.4</v>
      </c>
      <c r="F102" s="1">
        <v>448</v>
      </c>
      <c r="G102" s="37">
        <v>13934.2</v>
      </c>
      <c r="H102" s="37">
        <v>1393.42</v>
      </c>
      <c r="I102" s="47">
        <v>42909</v>
      </c>
      <c r="J102" s="47">
        <v>44196</v>
      </c>
      <c r="K102" s="47">
        <v>44196</v>
      </c>
      <c r="L102" s="30">
        <v>1268</v>
      </c>
      <c r="M102" s="67" t="s">
        <v>223</v>
      </c>
      <c r="N102" s="48">
        <v>1287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90.9</v>
      </c>
      <c r="F103" s="1">
        <v>2540</v>
      </c>
      <c r="G103" s="37">
        <v>138428.9</v>
      </c>
      <c r="H103" s="37">
        <v>13842.89</v>
      </c>
      <c r="I103" s="47">
        <v>42833</v>
      </c>
      <c r="J103" s="47">
        <v>44196</v>
      </c>
      <c r="K103" s="47">
        <v>44196</v>
      </c>
      <c r="L103" s="30">
        <v>1268</v>
      </c>
      <c r="M103" s="67" t="s">
        <v>226</v>
      </c>
      <c r="N103" s="48">
        <v>1363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56.3</v>
      </c>
      <c r="F104" s="1">
        <v>1492</v>
      </c>
      <c r="G104" s="37">
        <v>76944.4</v>
      </c>
      <c r="H104" s="37">
        <v>7694.88</v>
      </c>
      <c r="I104" s="47">
        <v>42900</v>
      </c>
      <c r="J104" s="47">
        <v>44196</v>
      </c>
      <c r="K104" s="47">
        <v>44196</v>
      </c>
      <c r="L104" s="30">
        <v>1268</v>
      </c>
      <c r="M104" s="67" t="s">
        <v>88</v>
      </c>
      <c r="N104" s="48">
        <v>1296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49.5</v>
      </c>
      <c r="F105" s="1">
        <v>1644</v>
      </c>
      <c r="G105" s="37">
        <v>65277.95</v>
      </c>
      <c r="H105" s="37">
        <v>6527.8</v>
      </c>
      <c r="I105" s="47">
        <v>42863</v>
      </c>
      <c r="J105" s="47">
        <v>44196</v>
      </c>
      <c r="K105" s="47">
        <v>44196</v>
      </c>
      <c r="L105" s="30">
        <v>1268</v>
      </c>
      <c r="M105" s="67" t="s">
        <v>122</v>
      </c>
      <c r="N105" s="48">
        <v>1333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41.4</v>
      </c>
      <c r="F106" s="1">
        <v>1017</v>
      </c>
      <c r="G106" s="37">
        <v>77142.7</v>
      </c>
      <c r="H106" s="37">
        <v>7714.27</v>
      </c>
      <c r="I106" s="47">
        <v>42871</v>
      </c>
      <c r="J106" s="47">
        <v>44196</v>
      </c>
      <c r="K106" s="47">
        <v>44196</v>
      </c>
      <c r="L106" s="30">
        <v>1268</v>
      </c>
      <c r="M106" s="67" t="s">
        <v>223</v>
      </c>
      <c r="N106" s="48">
        <v>1325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2017-07-13T13:21:38Z</dcterms:modified>
  <cp:category/>
  <cp:version/>
  <cp:contentType/>
  <cp:contentStatus/>
</cp:coreProperties>
</file>