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<sst xmlns="http://schemas.openxmlformats.org/spreadsheetml/2006/main" count="404" uniqueCount="247">
  <si>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</si>
  <si>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</si>
  <si>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</si>
  <si>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</si>
  <si>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</si>
  <si>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</si>
  <si>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</si>
  <si>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</si>
  <si>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</si>
  <si>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</si>
  <si>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</si>
  <si>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</si>
  <si>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</si>
  <si>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</si>
  <si>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</si>
  <si>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</si>
  <si>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</si>
  <si>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</si>
  <si>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</si>
  <si>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</si>
  <si>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</si>
  <si>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</si>
  <si>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</si>
  <si>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</si>
  <si>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</si>
  <si>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</si>
  <si>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</si>
  <si>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</si>
  <si>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</si>
  <si>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</si>
  <si>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</si>
  <si>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</si>
  <si>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</si>
  <si>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</si>
  <si>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</si>
  <si>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</si>
  <si>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</si>
  <si>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</si>
  <si>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</si>
  <si>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</si>
  <si>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</si>
  <si>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</si>
  <si>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</si>
  <si>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</si>
  <si>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</si>
  <si>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</si>
  <si>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</si>
  <si>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</si>
  <si>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</si>
  <si>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</si>
  <si>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630221401</t>
  </si>
  <si>
    <t>1</t>
  </si>
  <si>
    <t>GRAVEL PIT OAK</t>
  </si>
  <si>
    <t>DYER'S SAWMILL</t>
  </si>
  <si>
    <t>630141301</t>
  </si>
  <si>
    <t>DEER PATCHES</t>
  </si>
  <si>
    <t>HARTER LOGGING</t>
  </si>
  <si>
    <t>630101401</t>
  </si>
  <si>
    <t>SANDY FLATS PINE</t>
  </si>
  <si>
    <t>BIEWER FOREST MANAGEMENT, LLC</t>
  </si>
  <si>
    <t>630161501</t>
  </si>
  <si>
    <t>BAXTER BEAR ASPEN</t>
  </si>
  <si>
    <t>DAN BUNDY LOGGING INC.</t>
  </si>
  <si>
    <t>630201401</t>
  </si>
  <si>
    <t>EASEMENT ASPEN</t>
  </si>
  <si>
    <t>BISBALLE FOREST PRODUCTS</t>
  </si>
  <si>
    <t>630011501</t>
  </si>
  <si>
    <t>BRIANS PINE</t>
  </si>
  <si>
    <t>HYDROLAKE, INC.</t>
  </si>
  <si>
    <t>630081401</t>
  </si>
  <si>
    <t>PORTER RANCH RESERVE</t>
  </si>
  <si>
    <t>SHAWN MUMA LOGGING</t>
  </si>
  <si>
    <t>630151501</t>
  </si>
  <si>
    <t>BIG THUNDER ASPEN</t>
  </si>
  <si>
    <t>WILL ZOSCSAK</t>
  </si>
  <si>
    <t>630171501</t>
  </si>
  <si>
    <t>PATCH ASPEN</t>
  </si>
  <si>
    <t>630181501</t>
  </si>
  <si>
    <t>HI PINE</t>
  </si>
  <si>
    <t>CHERRY CREEK FORESTRY LLC</t>
  </si>
  <si>
    <t>630291501</t>
  </si>
  <si>
    <t>NORTH 6 MIX</t>
  </si>
  <si>
    <t>DOYLE FOREST PRODUCTS</t>
  </si>
  <si>
    <t>630451301</t>
  </si>
  <si>
    <t>SALVATION SEED TREE</t>
  </si>
  <si>
    <t>630511301</t>
  </si>
  <si>
    <t>NELSON RED</t>
  </si>
  <si>
    <t>630091501</t>
  </si>
  <si>
    <t>GROUSE HAVEN MIX</t>
  </si>
  <si>
    <t>630101501</t>
  </si>
  <si>
    <t>GROUSE GEMS</t>
  </si>
  <si>
    <t>630111501</t>
  </si>
  <si>
    <t>FINCH A&amp;P</t>
  </si>
  <si>
    <t>630011601</t>
  </si>
  <si>
    <t>HOPKINS CREEK FIRE SALE</t>
  </si>
  <si>
    <t>OUTMAN FOREST PRODUCTS</t>
  </si>
  <si>
    <t>630021401</t>
  </si>
  <si>
    <t>SOUTHEAST 20</t>
  </si>
  <si>
    <t>630061501</t>
  </si>
  <si>
    <t>1910 OVERTURE</t>
  </si>
  <si>
    <t>JASON LUTKE FOREST PRODUCTS</t>
  </si>
  <si>
    <t>630061601</t>
  </si>
  <si>
    <t>WEST MODDERS MIX</t>
  </si>
  <si>
    <t>CHRIS MUMA FOR/PRO</t>
  </si>
  <si>
    <t>630071701</t>
  </si>
  <si>
    <t>MWR MISSAUKEE</t>
  </si>
  <si>
    <t>QUALITY HARDWOODS</t>
  </si>
  <si>
    <t>630081501</t>
  </si>
  <si>
    <t>8 POINT OAK</t>
  </si>
  <si>
    <t>630081601</t>
  </si>
  <si>
    <t>CRANBERRY COMBO</t>
  </si>
  <si>
    <t>630111701</t>
  </si>
  <si>
    <t>TIFF LAKE ASPEN</t>
  </si>
  <si>
    <t>630201501</t>
  </si>
  <si>
    <t>EAST SIDE OAK</t>
  </si>
  <si>
    <t>WHEELER'S WOLF LAKE SAWMILL</t>
  </si>
  <si>
    <t>630271501</t>
  </si>
  <si>
    <t>STRIEF JACK</t>
  </si>
  <si>
    <t>PRECISION FORESTRY INC</t>
  </si>
  <si>
    <t>630321501</t>
  </si>
  <si>
    <t>C21 ASPEN</t>
  </si>
  <si>
    <t>630331501</t>
  </si>
  <si>
    <t>HILL FOLK OAK</t>
  </si>
  <si>
    <t>630341501</t>
  </si>
  <si>
    <t>LONG ASPEN</t>
  </si>
  <si>
    <t>LOW'S FOREST PRODUCTS</t>
  </si>
  <si>
    <t>630351501</t>
  </si>
  <si>
    <t>ORV ASPEN</t>
  </si>
  <si>
    <t>J &amp; S LOGGING</t>
  </si>
  <si>
    <t>630361501</t>
  </si>
  <si>
    <t>BEARBAIT MIX</t>
  </si>
  <si>
    <t>SHAWN MUMA</t>
  </si>
  <si>
    <t>630371501</t>
  </si>
  <si>
    <t>NELSON ROAD MIX</t>
  </si>
  <si>
    <t>PARK FOREST PRODUCTS, LLC</t>
  </si>
  <si>
    <t>630381401</t>
  </si>
  <si>
    <t>FIELD EDGE ASPEN</t>
  </si>
  <si>
    <t>630391401</t>
  </si>
  <si>
    <t>TRIFECTA</t>
  </si>
  <si>
    <t>630401401</t>
  </si>
  <si>
    <t>LOWLANDIA</t>
  </si>
  <si>
    <t>630031601</t>
  </si>
  <si>
    <t>8 RD PINE NORTH</t>
  </si>
  <si>
    <t>630041501</t>
  </si>
  <si>
    <t>WINTER HAM</t>
  </si>
  <si>
    <t>630071501</t>
  </si>
  <si>
    <t>BROWN ASPEN</t>
  </si>
  <si>
    <t>630121401</t>
  </si>
  <si>
    <t>MOUNTAIN GOAT OAK</t>
  </si>
  <si>
    <t>630171601</t>
  </si>
  <si>
    <t>DUSTY PINE TRAIL</t>
  </si>
  <si>
    <t>630231601</t>
  </si>
  <si>
    <t>JOHNSON HARDWOOD</t>
  </si>
  <si>
    <t>G &amp; P TIMBER</t>
  </si>
  <si>
    <t>630241601</t>
  </si>
  <si>
    <t>BURKETT JOHNSON PINE</t>
  </si>
  <si>
    <t>630281601</t>
  </si>
  <si>
    <t>ARIZONA ASPEN</t>
  </si>
  <si>
    <t>630311601</t>
  </si>
  <si>
    <t>BABY BEAR ASPEN/HARDWOOD</t>
  </si>
  <si>
    <t>CASEY'S EXCAVATION, LLC</t>
  </si>
  <si>
    <t>630321601</t>
  </si>
  <si>
    <t>BERMUDA PINE</t>
  </si>
  <si>
    <t>ROTHIG FOREST PRODUCTS, INC.</t>
  </si>
  <si>
    <t>638021601</t>
  </si>
  <si>
    <t>GNA 12 ACRE WOOD PINE</t>
  </si>
  <si>
    <t>638041601</t>
  </si>
  <si>
    <t>GNA BARBERRY BROOKS PINE</t>
  </si>
  <si>
    <t>630161601</t>
  </si>
  <si>
    <t>CHASING ASPEN</t>
  </si>
  <si>
    <t>630261601</t>
  </si>
  <si>
    <t>BURNS RD. WINTER MIX</t>
  </si>
  <si>
    <t>CHRIS PARK</t>
  </si>
  <si>
    <t>630301601</t>
  </si>
  <si>
    <t>MUSKEGON TRAIL MIX</t>
  </si>
  <si>
    <t>MICHIGAN LUMBER &amp; WOOD FIBER</t>
  </si>
  <si>
    <t>630331601</t>
  </si>
  <si>
    <t>GAUKEL PINE</t>
  </si>
  <si>
    <t>630361601</t>
  </si>
  <si>
    <t>JEFF ROAD MIX</t>
  </si>
  <si>
    <t>POTLATCH LAND &amp; LUMBER LLC</t>
  </si>
  <si>
    <t>630371601</t>
  </si>
  <si>
    <t>REEDSBURG MIX</t>
  </si>
  <si>
    <t>630391601</t>
  </si>
  <si>
    <t>BIG OAK RIDGE</t>
  </si>
  <si>
    <t>630421601</t>
  </si>
  <si>
    <t>66 SPLIT ASPEN</t>
  </si>
  <si>
    <t>630441601</t>
  </si>
  <si>
    <t>ENTERPRISE PINE</t>
  </si>
  <si>
    <t>630091701</t>
  </si>
  <si>
    <t>123 OAK SALVAGE</t>
  </si>
  <si>
    <t>630221601</t>
  </si>
  <si>
    <t>GHOST TURTLE</t>
  </si>
  <si>
    <t>630271601</t>
  </si>
  <si>
    <t>LITTLE NUTSHELL</t>
  </si>
  <si>
    <t>LEWIS DELINE</t>
  </si>
  <si>
    <t>630291601</t>
  </si>
  <si>
    <t>SOME BEECH ASPEN</t>
  </si>
  <si>
    <t>630311501</t>
  </si>
  <si>
    <t>MAGIC MIKE</t>
  </si>
  <si>
    <t>NORTHWEST HARDWOODS, INC.</t>
  </si>
  <si>
    <t>630381601</t>
  </si>
  <si>
    <t>TIN FOIL ASPEN</t>
  </si>
  <si>
    <t>630851101</t>
  </si>
  <si>
    <t>PORTER RANCH PINE</t>
  </si>
  <si>
    <t>630011701</t>
  </si>
  <si>
    <t>131 PINE</t>
  </si>
  <si>
    <t>630021701</t>
  </si>
  <si>
    <t>139 PINE</t>
  </si>
  <si>
    <t>630121701</t>
  </si>
  <si>
    <t>RED JACK C4 ATTACK</t>
  </si>
  <si>
    <t>630131701</t>
  </si>
  <si>
    <t>CANNON COMBO</t>
  </si>
  <si>
    <t>630141701</t>
  </si>
  <si>
    <t>MILLION DOLLAR ROAD ASPEN</t>
  </si>
  <si>
    <t>PACKAGING CORP OF AMERICA</t>
  </si>
  <si>
    <t>630151701</t>
  </si>
  <si>
    <t>SKEETER JACK JUNCTION</t>
  </si>
  <si>
    <t>630171701</t>
  </si>
  <si>
    <t>HOPKIN FLATS RED PINE</t>
  </si>
  <si>
    <t>630191701</t>
  </si>
  <si>
    <t>THRILLING ASPEN</t>
  </si>
  <si>
    <t>630201701</t>
  </si>
  <si>
    <t>REROUTE PINE</t>
  </si>
  <si>
    <t>638031701</t>
  </si>
  <si>
    <t>GNA WHALE PINE</t>
  </si>
  <si>
    <t>638041701</t>
  </si>
  <si>
    <t>GNA COLOR COUNTRY PINE</t>
  </si>
  <si>
    <t>630151601</t>
  </si>
  <si>
    <t>WAY BACK ASPEN</t>
  </si>
  <si>
    <t>638011701</t>
  </si>
  <si>
    <t>GNA OAK ROAD PINE</t>
  </si>
  <si>
    <t>638021701</t>
  </si>
  <si>
    <t>GNA LITTLE BEND PINE</t>
  </si>
  <si>
    <t>630211601</t>
  </si>
  <si>
    <t>BARK HILLS</t>
  </si>
  <si>
    <t>GENTZ FOREST PRODUCTS</t>
  </si>
  <si>
    <t>630341601</t>
  </si>
  <si>
    <t>UFO OAK AND ASPEN</t>
  </si>
  <si>
    <t>MERRILL WOOD PRODUCTS INC.</t>
  </si>
  <si>
    <t>630351601</t>
  </si>
  <si>
    <t>TWO DOLLAR PINE</t>
  </si>
  <si>
    <t>630401601</t>
  </si>
  <si>
    <t>32ND AND CEDAR</t>
  </si>
  <si>
    <t>630411601</t>
  </si>
  <si>
    <t>NO DEER HERE</t>
  </si>
  <si>
    <t xml:space="preserve">                                  as of November 7,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</si>
</sst>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7018.999999999999</v>
      </c>
      <c r="L17" s="30"/>
    </row>
    <row r="18" spans="4:12" ht="12.75">
      <c r="D18" s="12" t="s">
        <v>37</v>
      </c>
      <c r="G18" s="21">
        <f>DSUM(DATABASE,5,U15:U16)</f>
        <v>170311</v>
      </c>
      <c r="L18" s="30"/>
    </row>
    <row r="19" spans="4:12" ht="12.75">
      <c r="D19" s="12" t="s">
        <v>34</v>
      </c>
      <c r="G19" s="18">
        <f>DSUM(DATABASE,6,V15:V16)</f>
        <v>8600724.749999998</v>
      </c>
      <c r="L19" s="30"/>
    </row>
    <row r="20" spans="4:12" ht="12.75">
      <c r="D20" s="12" t="s">
        <v>38</v>
      </c>
      <c r="G20" s="18">
        <f>DSUM(DATABASE,7,W15:W16)</f>
        <v>3582957.2800000003</v>
      </c>
      <c r="L20" s="30"/>
    </row>
    <row r="21" spans="4:12" ht="12.75">
      <c r="D21" s="12" t="s">
        <v>35</v>
      </c>
      <c r="E21" s="22"/>
      <c r="F21" s="22"/>
      <c r="G21" s="18">
        <f>+G19-G20</f>
        <v>5017767.469999998</v>
      </c>
      <c r="L21" s="30"/>
    </row>
    <row r="22" spans="4:12" ht="12.75">
      <c r="D22" s="12" t="s">
        <v>44</v>
      </c>
      <c r="E22" s="22"/>
      <c r="F22" s="22"/>
      <c r="G22" s="45">
        <f>+G20/G19</f>
        <v>0.4165878323219216</v>
      </c>
      <c r="L22" s="30"/>
    </row>
    <row r="23" spans="4:12" ht="12.75">
      <c r="D23" s="12" t="s">
        <v>40</v>
      </c>
      <c r="E23" s="22"/>
      <c r="F23" s="22"/>
      <c r="G23" s="59">
        <v>43046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2.384630805212162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46</v>
      </c>
      <c r="F31" s="1">
        <v>1185</v>
      </c>
      <c r="G31" s="37">
        <v>49034.46</v>
      </c>
      <c r="H31" s="37">
        <v>46699.48</v>
      </c>
      <c r="I31" s="47">
        <v>42247</v>
      </c>
      <c r="J31" s="47">
        <v>43008</v>
      </c>
      <c r="K31" s="47">
        <v>43008</v>
      </c>
      <c r="L31" s="30">
        <v>-38</v>
      </c>
      <c r="M31" s="67" t="s">
        <v>53</v>
      </c>
      <c r="N31" s="48">
        <v>761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49</v>
      </c>
      <c r="F32" s="1">
        <v>1594.8</v>
      </c>
      <c r="G32" s="37">
        <v>57542.76</v>
      </c>
      <c r="H32" s="37">
        <v>60158.34</v>
      </c>
      <c r="I32" s="47">
        <v>41502</v>
      </c>
      <c r="J32" s="47">
        <v>42294</v>
      </c>
      <c r="K32" s="47">
        <v>43038</v>
      </c>
      <c r="L32" s="30">
        <v>-8</v>
      </c>
      <c r="M32" s="67" t="s">
        <v>56</v>
      </c>
      <c r="N32" s="48">
        <v>1536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120</v>
      </c>
      <c r="F33" s="1">
        <v>1376</v>
      </c>
      <c r="G33" s="37">
        <v>44160.96</v>
      </c>
      <c r="H33" s="37">
        <v>27337.74</v>
      </c>
      <c r="I33" s="47">
        <v>41990</v>
      </c>
      <c r="J33" s="47">
        <v>42735</v>
      </c>
      <c r="K33" s="47">
        <v>43100</v>
      </c>
      <c r="L33" s="30">
        <v>54</v>
      </c>
      <c r="M33" s="67" t="s">
        <v>59</v>
      </c>
      <c r="N33" s="48">
        <v>1110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82</v>
      </c>
      <c r="F34" s="1">
        <v>1972.8</v>
      </c>
      <c r="G34" s="37">
        <v>118753.1</v>
      </c>
      <c r="H34" s="37">
        <v>66501.74</v>
      </c>
      <c r="I34" s="47">
        <v>42346</v>
      </c>
      <c r="J34" s="47">
        <v>43100</v>
      </c>
      <c r="K34" s="47">
        <v>43100</v>
      </c>
      <c r="L34" s="30">
        <v>54</v>
      </c>
      <c r="M34" s="67" t="s">
        <v>62</v>
      </c>
      <c r="N34" s="48">
        <v>754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80</v>
      </c>
      <c r="F35" s="1">
        <v>1638</v>
      </c>
      <c r="G35" s="37">
        <v>26157.75</v>
      </c>
      <c r="H35" s="37">
        <v>2615.78</v>
      </c>
      <c r="I35" s="47">
        <v>41960</v>
      </c>
      <c r="J35" s="47">
        <v>43100</v>
      </c>
      <c r="K35" s="47">
        <v>43100</v>
      </c>
      <c r="L35" s="30">
        <v>54</v>
      </c>
      <c r="M35" s="67" t="s">
        <v>65</v>
      </c>
      <c r="N35" s="48">
        <v>1140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126</v>
      </c>
      <c r="F36" s="1">
        <v>1684</v>
      </c>
      <c r="G36" s="37">
        <v>115516.68</v>
      </c>
      <c r="H36" s="37">
        <v>11551.67</v>
      </c>
      <c r="I36" s="47">
        <v>42457</v>
      </c>
      <c r="J36" s="47">
        <v>43190</v>
      </c>
      <c r="K36" s="47">
        <v>43190</v>
      </c>
      <c r="L36" s="30">
        <v>144</v>
      </c>
      <c r="M36" s="67" t="s">
        <v>68</v>
      </c>
      <c r="N36" s="48">
        <v>733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134</v>
      </c>
      <c r="F37" s="1">
        <v>2202.8</v>
      </c>
      <c r="G37" s="37">
        <v>80617.43</v>
      </c>
      <c r="H37" s="37">
        <v>80617.43</v>
      </c>
      <c r="I37" s="47">
        <v>42086</v>
      </c>
      <c r="J37" s="47">
        <v>42825</v>
      </c>
      <c r="K37" s="47">
        <v>43190</v>
      </c>
      <c r="L37" s="30">
        <v>144</v>
      </c>
      <c r="M37" s="67" t="s">
        <v>71</v>
      </c>
      <c r="N37" s="48">
        <v>1104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80</v>
      </c>
      <c r="F38" s="1">
        <v>1756.6</v>
      </c>
      <c r="G38" s="37">
        <v>98502.8</v>
      </c>
      <c r="H38" s="37">
        <v>54176.54</v>
      </c>
      <c r="I38" s="47">
        <v>42446</v>
      </c>
      <c r="J38" s="47">
        <v>43190</v>
      </c>
      <c r="K38" s="47">
        <v>43190</v>
      </c>
      <c r="L38" s="30">
        <v>144</v>
      </c>
      <c r="M38" s="67" t="s">
        <v>74</v>
      </c>
      <c r="N38" s="48">
        <v>744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90</v>
      </c>
      <c r="F39" s="1">
        <v>1944</v>
      </c>
      <c r="G39" s="37">
        <v>83769.25</v>
      </c>
      <c r="H39" s="37">
        <v>83769.25</v>
      </c>
      <c r="I39" s="47">
        <v>42375</v>
      </c>
      <c r="J39" s="47">
        <v>43190</v>
      </c>
      <c r="K39" s="47">
        <v>43190</v>
      </c>
      <c r="L39" s="30">
        <v>144</v>
      </c>
      <c r="M39" s="67" t="s">
        <v>71</v>
      </c>
      <c r="N39" s="48">
        <v>815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55</v>
      </c>
      <c r="F40" s="1">
        <v>622</v>
      </c>
      <c r="G40" s="37">
        <v>36000.7</v>
      </c>
      <c r="H40" s="37">
        <v>36000.7</v>
      </c>
      <c r="I40" s="47">
        <v>42432</v>
      </c>
      <c r="J40" s="47">
        <v>43190</v>
      </c>
      <c r="K40" s="47">
        <v>43190</v>
      </c>
      <c r="L40" s="30">
        <v>144</v>
      </c>
      <c r="M40" s="67" t="s">
        <v>79</v>
      </c>
      <c r="N40" s="48">
        <v>758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160</v>
      </c>
      <c r="F41" s="1">
        <v>2875.8</v>
      </c>
      <c r="G41" s="37">
        <v>135097.58</v>
      </c>
      <c r="H41" s="37">
        <v>51337.08</v>
      </c>
      <c r="I41" s="47">
        <v>42426</v>
      </c>
      <c r="J41" s="47">
        <v>43190</v>
      </c>
      <c r="K41" s="47">
        <v>43190</v>
      </c>
      <c r="L41" s="5">
        <v>144</v>
      </c>
      <c r="M41" s="46" t="s">
        <v>82</v>
      </c>
      <c r="N41" s="2">
        <v>764</v>
      </c>
    </row>
    <row r="42" spans="2:18" s="2" customFormat="1" ht="9.75">
      <c r="B42" s="65" t="s">
        <v>83</v>
      </c>
      <c r="C42" s="65" t="s">
        <v>51</v>
      </c>
      <c r="D42" s="2" t="s">
        <v>84</v>
      </c>
      <c r="E42" s="1">
        <v>113</v>
      </c>
      <c r="F42" s="1">
        <v>2395.2</v>
      </c>
      <c r="G42" s="37">
        <v>122004.01</v>
      </c>
      <c r="H42" s="37">
        <v>82801.16</v>
      </c>
      <c r="I42" s="47">
        <v>42069</v>
      </c>
      <c r="J42" s="47">
        <v>42825</v>
      </c>
      <c r="K42" s="47">
        <v>43190</v>
      </c>
      <c r="L42" s="30">
        <v>144</v>
      </c>
      <c r="M42" s="67" t="s">
        <v>74</v>
      </c>
      <c r="N42" s="48">
        <v>1121</v>
      </c>
      <c r="O42" s="48"/>
      <c r="P42" s="48"/>
      <c r="Q42" s="48"/>
      <c r="R42" s="48"/>
    </row>
    <row r="43" spans="2:18" s="2" customFormat="1" ht="9.75">
      <c r="B43" s="65" t="s">
        <v>85</v>
      </c>
      <c r="C43" s="65" t="s">
        <v>51</v>
      </c>
      <c r="D43" s="2" t="s">
        <v>86</v>
      </c>
      <c r="E43" s="1">
        <v>24</v>
      </c>
      <c r="F43" s="1">
        <v>1856.6</v>
      </c>
      <c r="G43" s="37">
        <v>210756.37</v>
      </c>
      <c r="H43" s="37">
        <v>210756.37</v>
      </c>
      <c r="I43" s="47">
        <v>42374</v>
      </c>
      <c r="J43" s="47">
        <v>43190</v>
      </c>
      <c r="K43" s="47">
        <v>43190</v>
      </c>
      <c r="L43" s="30">
        <v>144</v>
      </c>
      <c r="M43" s="67" t="s">
        <v>79</v>
      </c>
      <c r="N43" s="48">
        <v>816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51</v>
      </c>
      <c r="D44" s="2" t="s">
        <v>88</v>
      </c>
      <c r="E44" s="1">
        <v>156</v>
      </c>
      <c r="F44" s="1">
        <v>4703.6</v>
      </c>
      <c r="G44" s="37">
        <v>225206.9</v>
      </c>
      <c r="H44" s="37">
        <v>56301.71</v>
      </c>
      <c r="I44" s="47">
        <v>42556</v>
      </c>
      <c r="J44" s="47">
        <v>43273</v>
      </c>
      <c r="K44" s="47">
        <v>43273</v>
      </c>
      <c r="L44" s="30">
        <v>227</v>
      </c>
      <c r="M44" s="67" t="s">
        <v>71</v>
      </c>
      <c r="N44" s="48">
        <v>717</v>
      </c>
      <c r="O44" s="48"/>
      <c r="P44" s="48"/>
      <c r="Q44" s="48"/>
      <c r="R44" s="48"/>
    </row>
    <row r="45" spans="2:18" s="2" customFormat="1" ht="9.75">
      <c r="B45" s="65" t="s">
        <v>89</v>
      </c>
      <c r="C45" s="65" t="s">
        <v>51</v>
      </c>
      <c r="D45" s="2" t="s">
        <v>90</v>
      </c>
      <c r="E45" s="1">
        <v>133</v>
      </c>
      <c r="F45" s="1">
        <v>3999</v>
      </c>
      <c r="G45" s="37">
        <v>188281.65</v>
      </c>
      <c r="H45" s="37">
        <v>18828.17</v>
      </c>
      <c r="I45" s="47">
        <v>42556</v>
      </c>
      <c r="J45" s="47">
        <v>43273</v>
      </c>
      <c r="K45" s="47">
        <v>43273</v>
      </c>
      <c r="L45" s="30">
        <v>227</v>
      </c>
      <c r="M45" s="67" t="s">
        <v>71</v>
      </c>
      <c r="N45" s="48">
        <v>717</v>
      </c>
      <c r="O45" s="48"/>
      <c r="P45" s="48"/>
      <c r="Q45" s="48"/>
      <c r="R45" s="48"/>
    </row>
    <row r="46" spans="2:18" s="2" customFormat="1" ht="9.75">
      <c r="B46" s="65" t="s">
        <v>91</v>
      </c>
      <c r="C46" s="65" t="s">
        <v>51</v>
      </c>
      <c r="D46" s="2" t="s">
        <v>92</v>
      </c>
      <c r="E46" s="1">
        <v>115</v>
      </c>
      <c r="F46" s="1">
        <v>2834</v>
      </c>
      <c r="G46" s="37">
        <v>145917.5</v>
      </c>
      <c r="H46" s="37">
        <v>94846.37</v>
      </c>
      <c r="I46" s="47">
        <v>42562</v>
      </c>
      <c r="J46" s="47">
        <v>43273</v>
      </c>
      <c r="K46" s="47">
        <v>43273</v>
      </c>
      <c r="L46" s="30">
        <v>227</v>
      </c>
      <c r="M46" s="67" t="s">
        <v>65</v>
      </c>
      <c r="N46" s="48">
        <v>711</v>
      </c>
      <c r="O46" s="48"/>
      <c r="P46" s="48"/>
      <c r="Q46" s="48"/>
      <c r="R46" s="48"/>
    </row>
    <row r="47" spans="2:18" s="2" customFormat="1" ht="9.75">
      <c r="B47" s="65" t="s">
        <v>93</v>
      </c>
      <c r="C47" s="65" t="s">
        <v>51</v>
      </c>
      <c r="D47" s="2" t="s">
        <v>94</v>
      </c>
      <c r="E47" s="1">
        <v>65</v>
      </c>
      <c r="F47" s="1">
        <v>603.2</v>
      </c>
      <c r="G47" s="37">
        <v>18633.1</v>
      </c>
      <c r="H47" s="37">
        <v>1863.31</v>
      </c>
      <c r="I47" s="47">
        <v>42487</v>
      </c>
      <c r="J47" s="47">
        <v>43281</v>
      </c>
      <c r="K47" s="47">
        <v>43281</v>
      </c>
      <c r="L47" s="30">
        <v>235</v>
      </c>
      <c r="M47" s="67" t="s">
        <v>95</v>
      </c>
      <c r="N47" s="48">
        <v>794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51</v>
      </c>
      <c r="D48" s="2" t="s">
        <v>97</v>
      </c>
      <c r="E48" s="1">
        <v>119</v>
      </c>
      <c r="F48" s="1">
        <v>3314</v>
      </c>
      <c r="G48" s="37">
        <v>169270.15</v>
      </c>
      <c r="H48" s="37">
        <v>169270.14</v>
      </c>
      <c r="I48" s="47">
        <v>42107</v>
      </c>
      <c r="J48" s="47">
        <v>42916</v>
      </c>
      <c r="K48" s="47">
        <v>43281</v>
      </c>
      <c r="L48" s="30">
        <v>235</v>
      </c>
      <c r="M48" s="67" t="s">
        <v>53</v>
      </c>
      <c r="N48" s="48">
        <v>1174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51</v>
      </c>
      <c r="D49" s="2" t="s">
        <v>99</v>
      </c>
      <c r="E49" s="1">
        <v>129</v>
      </c>
      <c r="F49" s="1">
        <v>3144.9</v>
      </c>
      <c r="G49" s="37">
        <v>138509.8</v>
      </c>
      <c r="H49" s="37">
        <v>124852.73</v>
      </c>
      <c r="I49" s="47">
        <v>42483</v>
      </c>
      <c r="J49" s="47">
        <v>43281</v>
      </c>
      <c r="K49" s="47">
        <v>43281</v>
      </c>
      <c r="L49" s="30">
        <v>235</v>
      </c>
      <c r="M49" s="67" t="s">
        <v>100</v>
      </c>
      <c r="N49" s="48">
        <v>798</v>
      </c>
      <c r="O49" s="48"/>
      <c r="P49" s="48"/>
      <c r="Q49" s="48"/>
      <c r="R49" s="48"/>
    </row>
    <row r="50" spans="2:18" s="2" customFormat="1" ht="9.75">
      <c r="B50" s="65" t="s">
        <v>101</v>
      </c>
      <c r="C50" s="65" t="s">
        <v>51</v>
      </c>
      <c r="D50" s="2" t="s">
        <v>102</v>
      </c>
      <c r="E50" s="1">
        <v>66.4</v>
      </c>
      <c r="F50" s="1">
        <v>1374</v>
      </c>
      <c r="G50" s="37">
        <v>40177.97</v>
      </c>
      <c r="H50" s="37">
        <v>40177.97</v>
      </c>
      <c r="I50" s="47">
        <v>42541</v>
      </c>
      <c r="J50" s="47">
        <v>43281</v>
      </c>
      <c r="K50" s="47">
        <v>43281</v>
      </c>
      <c r="L50" s="30">
        <v>235</v>
      </c>
      <c r="M50" s="67" t="s">
        <v>103</v>
      </c>
      <c r="N50" s="48">
        <v>740</v>
      </c>
      <c r="O50" s="48"/>
      <c r="P50" s="48"/>
      <c r="Q50" s="48"/>
      <c r="R50" s="48"/>
    </row>
    <row r="51" spans="2:18" s="2" customFormat="1" ht="9.75">
      <c r="B51" s="65" t="s">
        <v>104</v>
      </c>
      <c r="C51" s="65" t="s">
        <v>51</v>
      </c>
      <c r="D51" s="2" t="s">
        <v>105</v>
      </c>
      <c r="E51" s="1">
        <v>90.7</v>
      </c>
      <c r="F51" s="1">
        <v>1193</v>
      </c>
      <c r="G51" s="37">
        <v>85624.5</v>
      </c>
      <c r="H51" s="37">
        <v>8562.45</v>
      </c>
      <c r="I51" s="47">
        <v>42870</v>
      </c>
      <c r="J51" s="47">
        <v>43281</v>
      </c>
      <c r="K51" s="47">
        <v>43281</v>
      </c>
      <c r="L51" s="30">
        <v>235</v>
      </c>
      <c r="M51" s="67" t="s">
        <v>106</v>
      </c>
      <c r="N51" s="48">
        <v>411</v>
      </c>
      <c r="O51" s="48"/>
      <c r="P51" s="48"/>
      <c r="Q51" s="48"/>
      <c r="R51" s="48"/>
    </row>
    <row r="52" spans="2:18" s="2" customFormat="1" ht="9.75">
      <c r="B52" s="65" t="s">
        <v>107</v>
      </c>
      <c r="C52" s="65" t="s">
        <v>51</v>
      </c>
      <c r="D52" s="2" t="s">
        <v>108</v>
      </c>
      <c r="E52" s="1">
        <v>94</v>
      </c>
      <c r="F52" s="1">
        <v>1692.4</v>
      </c>
      <c r="G52" s="37">
        <v>84873</v>
      </c>
      <c r="H52" s="37">
        <v>8487.3</v>
      </c>
      <c r="I52" s="47">
        <v>42486</v>
      </c>
      <c r="J52" s="47">
        <v>43281</v>
      </c>
      <c r="K52" s="47">
        <v>43281</v>
      </c>
      <c r="L52" s="30">
        <v>235</v>
      </c>
      <c r="M52" s="67" t="s">
        <v>53</v>
      </c>
      <c r="N52" s="48">
        <v>795</v>
      </c>
      <c r="O52" s="48"/>
      <c r="P52" s="48"/>
      <c r="Q52" s="48"/>
      <c r="R52" s="48"/>
    </row>
    <row r="53" spans="2:18" s="2" customFormat="1" ht="9.75">
      <c r="B53" s="65" t="s">
        <v>109</v>
      </c>
      <c r="C53" s="65" t="s">
        <v>51</v>
      </c>
      <c r="D53" s="2" t="s">
        <v>110</v>
      </c>
      <c r="E53" s="1">
        <v>65.7</v>
      </c>
      <c r="F53" s="1">
        <v>1143</v>
      </c>
      <c r="G53" s="37">
        <v>26351.8</v>
      </c>
      <c r="H53" s="37">
        <v>12015.37</v>
      </c>
      <c r="I53" s="47">
        <v>42541</v>
      </c>
      <c r="J53" s="47">
        <v>43281</v>
      </c>
      <c r="K53" s="47">
        <v>43281</v>
      </c>
      <c r="L53" s="30">
        <v>235</v>
      </c>
      <c r="M53" s="67" t="s">
        <v>65</v>
      </c>
      <c r="N53" s="48">
        <v>740</v>
      </c>
      <c r="O53" s="48"/>
      <c r="P53" s="48"/>
      <c r="Q53" s="48"/>
      <c r="R53" s="48"/>
    </row>
    <row r="54" spans="2:18" s="2" customFormat="1" ht="9.75">
      <c r="B54" s="65" t="s">
        <v>111</v>
      </c>
      <c r="C54" s="65" t="s">
        <v>51</v>
      </c>
      <c r="D54" s="2" t="s">
        <v>112</v>
      </c>
      <c r="E54" s="1">
        <v>5.4</v>
      </c>
      <c r="F54" s="1">
        <v>257</v>
      </c>
      <c r="G54" s="37">
        <v>10285</v>
      </c>
      <c r="H54" s="37">
        <v>1028.5</v>
      </c>
      <c r="I54" s="47">
        <v>42927</v>
      </c>
      <c r="J54" s="47">
        <v>43281</v>
      </c>
      <c r="K54" s="47">
        <v>43281</v>
      </c>
      <c r="L54" s="30">
        <v>235</v>
      </c>
      <c r="M54" s="67" t="s">
        <v>100</v>
      </c>
      <c r="N54" s="48">
        <v>354</v>
      </c>
      <c r="O54" s="48"/>
      <c r="P54" s="48"/>
      <c r="Q54" s="48"/>
      <c r="R54" s="48"/>
    </row>
    <row r="55" spans="2:18" s="2" customFormat="1" ht="9.75">
      <c r="B55" s="65" t="s">
        <v>113</v>
      </c>
      <c r="C55" s="65" t="s">
        <v>51</v>
      </c>
      <c r="D55" s="2" t="s">
        <v>114</v>
      </c>
      <c r="E55" s="1">
        <v>57</v>
      </c>
      <c r="F55" s="1">
        <v>1146.2</v>
      </c>
      <c r="G55" s="37">
        <v>59719.85</v>
      </c>
      <c r="H55" s="37">
        <v>19110.35</v>
      </c>
      <c r="I55" s="47">
        <v>42502</v>
      </c>
      <c r="J55" s="47">
        <v>43281</v>
      </c>
      <c r="K55" s="47">
        <v>43281</v>
      </c>
      <c r="L55" s="30">
        <v>235</v>
      </c>
      <c r="M55" s="67" t="s">
        <v>115</v>
      </c>
      <c r="N55" s="48">
        <v>779</v>
      </c>
      <c r="O55" s="48"/>
      <c r="P55" s="48"/>
      <c r="Q55" s="48"/>
      <c r="R55" s="48"/>
    </row>
    <row r="56" spans="2:18" s="2" customFormat="1" ht="9.75">
      <c r="B56" s="65" t="s">
        <v>116</v>
      </c>
      <c r="C56" s="65" t="s">
        <v>51</v>
      </c>
      <c r="D56" s="2" t="s">
        <v>117</v>
      </c>
      <c r="E56" s="1">
        <v>123</v>
      </c>
      <c r="F56" s="1">
        <v>1599.6</v>
      </c>
      <c r="G56" s="37">
        <v>62085.6</v>
      </c>
      <c r="H56" s="37">
        <v>6208.56</v>
      </c>
      <c r="I56" s="47">
        <v>42474</v>
      </c>
      <c r="J56" s="47">
        <v>43281</v>
      </c>
      <c r="K56" s="47">
        <v>43281</v>
      </c>
      <c r="L56" s="30">
        <v>235</v>
      </c>
      <c r="M56" s="67" t="s">
        <v>118</v>
      </c>
      <c r="N56" s="48">
        <v>807</v>
      </c>
      <c r="O56" s="48"/>
      <c r="P56" s="48"/>
      <c r="Q56" s="48"/>
      <c r="R56" s="48"/>
    </row>
    <row r="57" spans="2:18" s="2" customFormat="1" ht="9.75">
      <c r="B57" s="65" t="s">
        <v>119</v>
      </c>
      <c r="C57" s="65" t="s">
        <v>51</v>
      </c>
      <c r="D57" s="2" t="s">
        <v>120</v>
      </c>
      <c r="E57" s="1">
        <v>28</v>
      </c>
      <c r="F57" s="1">
        <v>929.2</v>
      </c>
      <c r="G57" s="37">
        <v>39365.05</v>
      </c>
      <c r="H57" s="37">
        <v>3936.51</v>
      </c>
      <c r="I57" s="47">
        <v>42531</v>
      </c>
      <c r="J57" s="47">
        <v>43281</v>
      </c>
      <c r="K57" s="47">
        <v>43281</v>
      </c>
      <c r="L57" s="30">
        <v>235</v>
      </c>
      <c r="M57" s="67" t="s">
        <v>100</v>
      </c>
      <c r="N57" s="48">
        <v>750</v>
      </c>
      <c r="O57" s="48"/>
      <c r="P57" s="48"/>
      <c r="Q57" s="48"/>
      <c r="R57" s="48"/>
    </row>
    <row r="58" spans="2:18" s="2" customFormat="1" ht="9.75">
      <c r="B58" s="65" t="s">
        <v>121</v>
      </c>
      <c r="C58" s="65" t="s">
        <v>51</v>
      </c>
      <c r="D58" s="2" t="s">
        <v>122</v>
      </c>
      <c r="E58" s="1">
        <v>142</v>
      </c>
      <c r="F58" s="1">
        <v>3471.4</v>
      </c>
      <c r="G58" s="37">
        <v>129025.79</v>
      </c>
      <c r="H58" s="37">
        <v>12902.58</v>
      </c>
      <c r="I58" s="47">
        <v>42531</v>
      </c>
      <c r="J58" s="47">
        <v>43281</v>
      </c>
      <c r="K58" s="47">
        <v>43281</v>
      </c>
      <c r="L58" s="30">
        <v>235</v>
      </c>
      <c r="M58" s="67" t="s">
        <v>100</v>
      </c>
      <c r="N58" s="48">
        <v>750</v>
      </c>
      <c r="O58" s="48"/>
      <c r="P58" s="48"/>
      <c r="Q58" s="48"/>
      <c r="R58" s="48"/>
    </row>
    <row r="59" spans="2:18" s="2" customFormat="1" ht="9.75">
      <c r="B59" s="65" t="s">
        <v>123</v>
      </c>
      <c r="C59" s="65" t="s">
        <v>51</v>
      </c>
      <c r="D59" s="2" t="s">
        <v>124</v>
      </c>
      <c r="E59" s="1">
        <v>82</v>
      </c>
      <c r="F59" s="1">
        <v>1672.8</v>
      </c>
      <c r="G59" s="37">
        <v>92698.95</v>
      </c>
      <c r="H59" s="37">
        <v>92698.95</v>
      </c>
      <c r="I59" s="47">
        <v>42467</v>
      </c>
      <c r="J59" s="47">
        <v>43281</v>
      </c>
      <c r="K59" s="47">
        <v>43281</v>
      </c>
      <c r="L59" s="30">
        <v>235</v>
      </c>
      <c r="M59" s="67" t="s">
        <v>125</v>
      </c>
      <c r="N59" s="48">
        <v>814</v>
      </c>
      <c r="O59" s="48"/>
      <c r="P59" s="48"/>
      <c r="Q59" s="48"/>
      <c r="R59" s="48"/>
    </row>
    <row r="60" spans="2:18" s="2" customFormat="1" ht="9.75">
      <c r="B60" s="65" t="s">
        <v>126</v>
      </c>
      <c r="C60" s="65" t="s">
        <v>51</v>
      </c>
      <c r="D60" s="2" t="s">
        <v>127</v>
      </c>
      <c r="E60" s="1">
        <v>28</v>
      </c>
      <c r="F60" s="1">
        <v>640.8</v>
      </c>
      <c r="G60" s="37">
        <v>23773.5</v>
      </c>
      <c r="H60" s="37">
        <v>2377.35</v>
      </c>
      <c r="I60" s="47">
        <v>42467</v>
      </c>
      <c r="J60" s="47">
        <v>43281</v>
      </c>
      <c r="K60" s="47">
        <v>43281</v>
      </c>
      <c r="L60" s="30">
        <v>235</v>
      </c>
      <c r="M60" s="67" t="s">
        <v>128</v>
      </c>
      <c r="N60" s="48">
        <v>814</v>
      </c>
      <c r="O60" s="48"/>
      <c r="P60" s="48"/>
      <c r="Q60" s="48"/>
      <c r="R60" s="48"/>
    </row>
    <row r="61" spans="2:18" s="2" customFormat="1" ht="9.75">
      <c r="B61" s="65" t="s">
        <v>129</v>
      </c>
      <c r="C61" s="65" t="s">
        <v>51</v>
      </c>
      <c r="D61" s="2" t="s">
        <v>130</v>
      </c>
      <c r="E61" s="1">
        <v>62</v>
      </c>
      <c r="F61" s="1">
        <v>1549.2</v>
      </c>
      <c r="G61" s="37">
        <v>72972</v>
      </c>
      <c r="H61" s="37">
        <v>80215.43</v>
      </c>
      <c r="I61" s="47">
        <v>42493</v>
      </c>
      <c r="J61" s="47">
        <v>43281</v>
      </c>
      <c r="K61" s="47">
        <v>43281</v>
      </c>
      <c r="L61" s="30">
        <v>235</v>
      </c>
      <c r="M61" s="67" t="s">
        <v>131</v>
      </c>
      <c r="N61" s="48">
        <v>788</v>
      </c>
      <c r="O61" s="48"/>
      <c r="P61" s="48"/>
      <c r="Q61" s="48"/>
      <c r="R61" s="48"/>
    </row>
    <row r="62" spans="2:18" s="2" customFormat="1" ht="9.75">
      <c r="B62" s="65" t="s">
        <v>132</v>
      </c>
      <c r="C62" s="65" t="s">
        <v>51</v>
      </c>
      <c r="D62" s="2" t="s">
        <v>133</v>
      </c>
      <c r="E62" s="1">
        <v>60</v>
      </c>
      <c r="F62" s="1">
        <v>1433.2</v>
      </c>
      <c r="G62" s="37">
        <v>50060.1</v>
      </c>
      <c r="H62" s="37">
        <v>5006.01</v>
      </c>
      <c r="I62" s="47">
        <v>42502</v>
      </c>
      <c r="J62" s="47">
        <v>43281</v>
      </c>
      <c r="K62" s="47">
        <v>43281</v>
      </c>
      <c r="L62" s="30">
        <v>235</v>
      </c>
      <c r="M62" s="67" t="s">
        <v>134</v>
      </c>
      <c r="N62" s="48">
        <v>779</v>
      </c>
      <c r="O62" s="48"/>
      <c r="P62" s="48"/>
      <c r="Q62" s="48"/>
      <c r="R62" s="48"/>
    </row>
    <row r="63" spans="2:18" s="2" customFormat="1" ht="9.75">
      <c r="B63" s="65" t="s">
        <v>135</v>
      </c>
      <c r="C63" s="65" t="s">
        <v>51</v>
      </c>
      <c r="D63" s="2" t="s">
        <v>136</v>
      </c>
      <c r="E63" s="1">
        <v>106</v>
      </c>
      <c r="F63" s="1">
        <v>2970.4</v>
      </c>
      <c r="G63" s="37">
        <v>317960.8</v>
      </c>
      <c r="H63" s="37">
        <v>98567.85</v>
      </c>
      <c r="I63" s="47">
        <v>42108</v>
      </c>
      <c r="J63" s="47">
        <v>42916</v>
      </c>
      <c r="K63" s="47">
        <v>43281</v>
      </c>
      <c r="L63" s="30">
        <v>235</v>
      </c>
      <c r="M63" s="67" t="s">
        <v>125</v>
      </c>
      <c r="N63" s="48">
        <v>1173</v>
      </c>
      <c r="O63" s="48"/>
      <c r="P63" s="48"/>
      <c r="Q63" s="48"/>
      <c r="R63" s="48"/>
    </row>
    <row r="64" spans="2:18" s="2" customFormat="1" ht="9.75">
      <c r="B64" s="65" t="s">
        <v>137</v>
      </c>
      <c r="C64" s="65" t="s">
        <v>51</v>
      </c>
      <c r="D64" s="2" t="s">
        <v>138</v>
      </c>
      <c r="E64" s="1">
        <v>36</v>
      </c>
      <c r="F64" s="1">
        <v>837</v>
      </c>
      <c r="G64" s="37">
        <v>33345.64</v>
      </c>
      <c r="H64" s="37">
        <v>33345.64</v>
      </c>
      <c r="I64" s="47">
        <v>42107</v>
      </c>
      <c r="J64" s="47">
        <v>42916</v>
      </c>
      <c r="K64" s="47">
        <v>43281</v>
      </c>
      <c r="L64" s="30">
        <v>235</v>
      </c>
      <c r="M64" s="67" t="s">
        <v>53</v>
      </c>
      <c r="N64" s="48">
        <v>1174</v>
      </c>
      <c r="O64" s="48"/>
      <c r="P64" s="48"/>
      <c r="Q64" s="48"/>
      <c r="R64" s="48"/>
    </row>
    <row r="65" spans="2:18" s="2" customFormat="1" ht="9.75">
      <c r="B65" s="65" t="s">
        <v>139</v>
      </c>
      <c r="C65" s="65" t="s">
        <v>51</v>
      </c>
      <c r="D65" s="2" t="s">
        <v>140</v>
      </c>
      <c r="E65" s="1">
        <v>21</v>
      </c>
      <c r="F65" s="1">
        <v>606</v>
      </c>
      <c r="G65" s="37">
        <v>22955.8</v>
      </c>
      <c r="H65" s="37">
        <v>2295.58</v>
      </c>
      <c r="I65" s="47">
        <v>42108</v>
      </c>
      <c r="J65" s="47">
        <v>42916</v>
      </c>
      <c r="K65" s="47">
        <v>43281</v>
      </c>
      <c r="L65" s="30">
        <v>235</v>
      </c>
      <c r="M65" s="67" t="s">
        <v>100</v>
      </c>
      <c r="N65" s="48">
        <v>1173</v>
      </c>
      <c r="O65" s="48"/>
      <c r="P65" s="48"/>
      <c r="Q65" s="48"/>
      <c r="R65" s="48"/>
    </row>
    <row r="66" spans="2:18" s="2" customFormat="1" ht="9.75">
      <c r="B66" s="65" t="s">
        <v>141</v>
      </c>
      <c r="C66" s="65" t="s">
        <v>51</v>
      </c>
      <c r="D66" s="2" t="s">
        <v>142</v>
      </c>
      <c r="E66" s="1">
        <v>101</v>
      </c>
      <c r="F66" s="1">
        <v>2124</v>
      </c>
      <c r="G66" s="37">
        <v>152390</v>
      </c>
      <c r="H66" s="37">
        <v>114239.16</v>
      </c>
      <c r="I66" s="47">
        <v>42621</v>
      </c>
      <c r="J66" s="47">
        <v>43373</v>
      </c>
      <c r="K66" s="47">
        <v>43373</v>
      </c>
      <c r="L66" s="30">
        <v>327</v>
      </c>
      <c r="M66" s="67" t="s">
        <v>62</v>
      </c>
      <c r="N66" s="48">
        <v>752</v>
      </c>
      <c r="O66" s="48"/>
      <c r="P66" s="48"/>
      <c r="Q66" s="48"/>
      <c r="R66" s="48"/>
    </row>
    <row r="67" spans="2:18" s="2" customFormat="1" ht="9.75">
      <c r="B67" s="65" t="s">
        <v>143</v>
      </c>
      <c r="C67" s="65" t="s">
        <v>51</v>
      </c>
      <c r="D67" s="2" t="s">
        <v>144</v>
      </c>
      <c r="E67" s="1">
        <v>50</v>
      </c>
      <c r="F67" s="1">
        <v>900</v>
      </c>
      <c r="G67" s="37">
        <v>21998.6</v>
      </c>
      <c r="H67" s="37">
        <v>10999.3</v>
      </c>
      <c r="I67" s="47">
        <v>42220</v>
      </c>
      <c r="J67" s="47">
        <v>43373</v>
      </c>
      <c r="K67" s="47">
        <v>43373</v>
      </c>
      <c r="L67" s="30">
        <v>327</v>
      </c>
      <c r="M67" s="67" t="s">
        <v>128</v>
      </c>
      <c r="N67" s="48">
        <v>1153</v>
      </c>
      <c r="O67" s="48"/>
      <c r="P67" s="48"/>
      <c r="Q67" s="48"/>
      <c r="R67" s="48"/>
    </row>
    <row r="68" spans="2:18" s="2" customFormat="1" ht="9.75">
      <c r="B68" s="65" t="s">
        <v>145</v>
      </c>
      <c r="C68" s="65" t="s">
        <v>51</v>
      </c>
      <c r="D68" s="2" t="s">
        <v>146</v>
      </c>
      <c r="E68" s="1">
        <v>63</v>
      </c>
      <c r="F68" s="1">
        <v>1653</v>
      </c>
      <c r="G68" s="37">
        <v>32069.8</v>
      </c>
      <c r="H68" s="37">
        <v>32069.8</v>
      </c>
      <c r="I68" s="47">
        <v>42236</v>
      </c>
      <c r="J68" s="47">
        <v>43008</v>
      </c>
      <c r="K68" s="47">
        <v>43373</v>
      </c>
      <c r="L68" s="30">
        <v>327</v>
      </c>
      <c r="M68" s="67" t="s">
        <v>134</v>
      </c>
      <c r="N68" s="48">
        <v>1137</v>
      </c>
      <c r="O68" s="48"/>
      <c r="P68" s="48"/>
      <c r="Q68" s="48"/>
      <c r="R68" s="48"/>
    </row>
    <row r="69" spans="2:18" s="2" customFormat="1" ht="9.75">
      <c r="B69" s="65" t="s">
        <v>147</v>
      </c>
      <c r="C69" s="65" t="s">
        <v>51</v>
      </c>
      <c r="D69" s="2" t="s">
        <v>148</v>
      </c>
      <c r="E69" s="1">
        <v>97</v>
      </c>
      <c r="F69" s="1">
        <v>2896</v>
      </c>
      <c r="G69" s="37">
        <v>217423.75</v>
      </c>
      <c r="H69" s="37">
        <v>136126.17</v>
      </c>
      <c r="I69" s="47">
        <v>41891</v>
      </c>
      <c r="J69" s="47">
        <v>41912</v>
      </c>
      <c r="K69" s="47">
        <v>43373</v>
      </c>
      <c r="L69" s="30">
        <v>327</v>
      </c>
      <c r="M69" s="67" t="s">
        <v>125</v>
      </c>
      <c r="N69" s="48">
        <v>1482</v>
      </c>
      <c r="O69" s="48"/>
      <c r="P69" s="48"/>
      <c r="Q69" s="48"/>
      <c r="R69" s="48"/>
    </row>
    <row r="70" spans="2:18" s="2" customFormat="1" ht="9.75">
      <c r="B70" s="65" t="s">
        <v>149</v>
      </c>
      <c r="C70" s="65" t="s">
        <v>51</v>
      </c>
      <c r="D70" s="2" t="s">
        <v>150</v>
      </c>
      <c r="E70" s="1">
        <v>14.9</v>
      </c>
      <c r="F70" s="1">
        <v>229</v>
      </c>
      <c r="G70" s="37">
        <v>11902.35</v>
      </c>
      <c r="H70" s="37">
        <v>1190.24</v>
      </c>
      <c r="I70" s="47">
        <v>42726</v>
      </c>
      <c r="J70" s="47">
        <v>43465</v>
      </c>
      <c r="K70" s="47">
        <v>43465</v>
      </c>
      <c r="L70" s="30">
        <v>419</v>
      </c>
      <c r="M70" s="67" t="s">
        <v>65</v>
      </c>
      <c r="N70" s="48">
        <v>739</v>
      </c>
      <c r="O70" s="48"/>
      <c r="P70" s="48"/>
      <c r="Q70" s="48"/>
      <c r="R70" s="48"/>
    </row>
    <row r="71" spans="2:18" s="2" customFormat="1" ht="9.75">
      <c r="B71" s="65" t="s">
        <v>151</v>
      </c>
      <c r="C71" s="65" t="s">
        <v>51</v>
      </c>
      <c r="D71" s="2" t="s">
        <v>152</v>
      </c>
      <c r="E71" s="1">
        <v>22.2</v>
      </c>
      <c r="F71" s="1">
        <v>358</v>
      </c>
      <c r="G71" s="37">
        <v>18499.93</v>
      </c>
      <c r="H71" s="37">
        <v>1849.99</v>
      </c>
      <c r="I71" s="47">
        <v>42716</v>
      </c>
      <c r="J71" s="47">
        <v>43465</v>
      </c>
      <c r="K71" s="47">
        <v>43465</v>
      </c>
      <c r="L71" s="30">
        <v>419</v>
      </c>
      <c r="M71" s="67" t="s">
        <v>153</v>
      </c>
      <c r="N71" s="48">
        <v>749</v>
      </c>
      <c r="O71" s="48"/>
      <c r="P71" s="48"/>
      <c r="Q71" s="48"/>
      <c r="R71" s="48"/>
    </row>
    <row r="72" spans="2:18" s="2" customFormat="1" ht="9.75">
      <c r="B72" s="65" t="s">
        <v>154</v>
      </c>
      <c r="C72" s="65" t="s">
        <v>51</v>
      </c>
      <c r="D72" s="2" t="s">
        <v>155</v>
      </c>
      <c r="E72" s="1">
        <v>20</v>
      </c>
      <c r="F72" s="1">
        <v>514</v>
      </c>
      <c r="G72" s="37">
        <v>36283.56</v>
      </c>
      <c r="H72" s="37">
        <v>3628.36</v>
      </c>
      <c r="I72" s="47">
        <v>42717</v>
      </c>
      <c r="J72" s="47">
        <v>43465</v>
      </c>
      <c r="K72" s="47">
        <v>43465</v>
      </c>
      <c r="L72" s="30">
        <v>419</v>
      </c>
      <c r="M72" s="67" t="s">
        <v>68</v>
      </c>
      <c r="N72" s="48">
        <v>748</v>
      </c>
      <c r="O72" s="48"/>
      <c r="P72" s="48"/>
      <c r="Q72" s="48"/>
      <c r="R72" s="48"/>
    </row>
    <row r="73" spans="2:18" s="2" customFormat="1" ht="9.75">
      <c r="B73" s="65" t="s">
        <v>156</v>
      </c>
      <c r="C73" s="65" t="s">
        <v>51</v>
      </c>
      <c r="D73" s="2" t="s">
        <v>157</v>
      </c>
      <c r="E73" s="1">
        <v>118.4</v>
      </c>
      <c r="F73" s="1">
        <v>3260</v>
      </c>
      <c r="G73" s="37">
        <v>114235.1</v>
      </c>
      <c r="H73" s="37">
        <v>62653.39</v>
      </c>
      <c r="I73" s="47">
        <v>42761</v>
      </c>
      <c r="J73" s="47">
        <v>43465</v>
      </c>
      <c r="K73" s="47">
        <v>43465</v>
      </c>
      <c r="L73" s="30">
        <v>419</v>
      </c>
      <c r="M73" s="67" t="s">
        <v>53</v>
      </c>
      <c r="N73" s="48">
        <v>704</v>
      </c>
      <c r="O73" s="48"/>
      <c r="P73" s="48"/>
      <c r="Q73" s="48"/>
      <c r="R73" s="48"/>
    </row>
    <row r="74" spans="2:18" s="2" customFormat="1" ht="9.75">
      <c r="B74" s="65" t="s">
        <v>158</v>
      </c>
      <c r="C74" s="65" t="s">
        <v>51</v>
      </c>
      <c r="D74" s="2" t="s">
        <v>159</v>
      </c>
      <c r="E74" s="1">
        <v>81.6</v>
      </c>
      <c r="F74" s="1">
        <v>1635</v>
      </c>
      <c r="G74" s="37">
        <v>55145.5</v>
      </c>
      <c r="H74" s="37">
        <v>23907.78</v>
      </c>
      <c r="I74" s="47">
        <v>42753</v>
      </c>
      <c r="J74" s="47">
        <v>43465</v>
      </c>
      <c r="K74" s="47">
        <v>43465</v>
      </c>
      <c r="L74" s="30">
        <v>419</v>
      </c>
      <c r="M74" s="67" t="s">
        <v>160</v>
      </c>
      <c r="N74" s="48">
        <v>712</v>
      </c>
      <c r="O74" s="48"/>
      <c r="P74" s="48"/>
      <c r="Q74" s="48"/>
      <c r="R74" s="48"/>
    </row>
    <row r="75" spans="2:18" s="2" customFormat="1" ht="9.75">
      <c r="B75" s="65" t="s">
        <v>161</v>
      </c>
      <c r="C75" s="65" t="s">
        <v>51</v>
      </c>
      <c r="D75" s="2" t="s">
        <v>162</v>
      </c>
      <c r="E75" s="1">
        <v>110.3</v>
      </c>
      <c r="F75" s="1">
        <v>4985</v>
      </c>
      <c r="G75" s="37">
        <v>356723</v>
      </c>
      <c r="H75" s="37">
        <v>130496.23</v>
      </c>
      <c r="I75" s="47">
        <v>42753</v>
      </c>
      <c r="J75" s="47">
        <v>43465</v>
      </c>
      <c r="K75" s="47">
        <v>43465</v>
      </c>
      <c r="L75" s="30">
        <v>419</v>
      </c>
      <c r="M75" s="67" t="s">
        <v>163</v>
      </c>
      <c r="N75" s="48">
        <v>712</v>
      </c>
      <c r="O75" s="48"/>
      <c r="P75" s="48"/>
      <c r="Q75" s="48"/>
      <c r="R75" s="48"/>
    </row>
    <row r="76" spans="2:18" s="2" customFormat="1" ht="9.75">
      <c r="B76" s="65" t="s">
        <v>164</v>
      </c>
      <c r="C76" s="65" t="s">
        <v>51</v>
      </c>
      <c r="D76" s="2" t="s">
        <v>165</v>
      </c>
      <c r="E76" s="1">
        <v>11.5</v>
      </c>
      <c r="F76" s="1">
        <v>333</v>
      </c>
      <c r="G76" s="37">
        <v>20647.25</v>
      </c>
      <c r="H76" s="37">
        <v>20647.25</v>
      </c>
      <c r="I76" s="47">
        <v>42674</v>
      </c>
      <c r="J76" s="47">
        <v>43465</v>
      </c>
      <c r="K76" s="47">
        <v>43465</v>
      </c>
      <c r="L76" s="30">
        <v>419</v>
      </c>
      <c r="M76" s="67" t="s">
        <v>59</v>
      </c>
      <c r="N76" s="48">
        <v>791</v>
      </c>
      <c r="O76" s="48"/>
      <c r="P76" s="48"/>
      <c r="Q76" s="48"/>
      <c r="R76" s="48"/>
    </row>
    <row r="77" spans="2:18" s="2" customFormat="1" ht="9.75">
      <c r="B77" s="65" t="s">
        <v>166</v>
      </c>
      <c r="C77" s="65" t="s">
        <v>51</v>
      </c>
      <c r="D77" s="2" t="s">
        <v>167</v>
      </c>
      <c r="E77" s="1">
        <v>35.1</v>
      </c>
      <c r="F77" s="1">
        <v>1165</v>
      </c>
      <c r="G77" s="37">
        <v>65081.5</v>
      </c>
      <c r="H77" s="37">
        <v>6508.15</v>
      </c>
      <c r="I77" s="47">
        <v>42726</v>
      </c>
      <c r="J77" s="47">
        <v>43465</v>
      </c>
      <c r="K77" s="47">
        <v>43465</v>
      </c>
      <c r="L77" s="30">
        <v>419</v>
      </c>
      <c r="M77" s="67" t="s">
        <v>65</v>
      </c>
      <c r="N77" s="48">
        <v>739</v>
      </c>
      <c r="O77" s="48"/>
      <c r="P77" s="48"/>
      <c r="Q77" s="48"/>
      <c r="R77" s="48"/>
    </row>
    <row r="78" spans="2:18" s="2" customFormat="1" ht="9.75">
      <c r="B78" s="65" t="s">
        <v>168</v>
      </c>
      <c r="C78" s="65" t="s">
        <v>51</v>
      </c>
      <c r="D78" s="2" t="s">
        <v>169</v>
      </c>
      <c r="E78" s="1">
        <v>128.4</v>
      </c>
      <c r="F78" s="1">
        <v>2949</v>
      </c>
      <c r="G78" s="37">
        <v>95374.97</v>
      </c>
      <c r="H78" s="37">
        <v>61548.33</v>
      </c>
      <c r="I78" s="47">
        <v>42808</v>
      </c>
      <c r="J78" s="47">
        <v>43555</v>
      </c>
      <c r="K78" s="47">
        <v>43555</v>
      </c>
      <c r="L78" s="30">
        <v>509</v>
      </c>
      <c r="M78" s="67" t="s">
        <v>100</v>
      </c>
      <c r="N78" s="48">
        <v>747</v>
      </c>
      <c r="O78" s="48"/>
      <c r="P78" s="48"/>
      <c r="Q78" s="48"/>
      <c r="R78" s="48"/>
    </row>
    <row r="79" spans="2:18" s="2" customFormat="1" ht="9.75">
      <c r="B79" s="65" t="s">
        <v>170</v>
      </c>
      <c r="C79" s="65" t="s">
        <v>51</v>
      </c>
      <c r="D79" s="2" t="s">
        <v>171</v>
      </c>
      <c r="E79" s="1">
        <v>25.2</v>
      </c>
      <c r="F79" s="1">
        <v>541</v>
      </c>
      <c r="G79" s="37">
        <v>11911.55</v>
      </c>
      <c r="H79" s="37">
        <v>1191.15</v>
      </c>
      <c r="I79" s="47">
        <v>42745</v>
      </c>
      <c r="J79" s="47">
        <v>43555</v>
      </c>
      <c r="K79" s="47">
        <v>43555</v>
      </c>
      <c r="L79" s="30">
        <v>509</v>
      </c>
      <c r="M79" s="67" t="s">
        <v>172</v>
      </c>
      <c r="N79" s="48">
        <v>810</v>
      </c>
      <c r="O79" s="48"/>
      <c r="P79" s="48"/>
      <c r="Q79" s="48"/>
      <c r="R79" s="48"/>
    </row>
    <row r="80" spans="2:18" s="2" customFormat="1" ht="9.75">
      <c r="B80" s="65" t="s">
        <v>173</v>
      </c>
      <c r="C80" s="65" t="s">
        <v>51</v>
      </c>
      <c r="D80" s="2" t="s">
        <v>174</v>
      </c>
      <c r="E80" s="1">
        <v>28.9</v>
      </c>
      <c r="F80" s="1">
        <v>578</v>
      </c>
      <c r="G80" s="37">
        <v>29745.32</v>
      </c>
      <c r="H80" s="37">
        <v>29745.32</v>
      </c>
      <c r="I80" s="47">
        <v>42761</v>
      </c>
      <c r="J80" s="47">
        <v>43555</v>
      </c>
      <c r="K80" s="47">
        <v>43555</v>
      </c>
      <c r="L80" s="30">
        <v>509</v>
      </c>
      <c r="M80" s="67" t="s">
        <v>175</v>
      </c>
      <c r="N80" s="48">
        <v>794</v>
      </c>
      <c r="O80" s="48"/>
      <c r="P80" s="48"/>
      <c r="Q80" s="48"/>
      <c r="R80" s="48"/>
    </row>
    <row r="81" spans="2:18" s="2" customFormat="1" ht="9.75">
      <c r="B81" s="65" t="s">
        <v>176</v>
      </c>
      <c r="C81" s="65" t="s">
        <v>51</v>
      </c>
      <c r="D81" s="2" t="s">
        <v>177</v>
      </c>
      <c r="E81" s="1">
        <v>39.6</v>
      </c>
      <c r="F81" s="1">
        <v>658</v>
      </c>
      <c r="G81" s="37">
        <v>13171.15</v>
      </c>
      <c r="H81" s="37">
        <v>1317.12</v>
      </c>
      <c r="I81" s="47">
        <v>42836</v>
      </c>
      <c r="J81" s="47">
        <v>43555</v>
      </c>
      <c r="K81" s="47">
        <v>43555</v>
      </c>
      <c r="L81" s="30">
        <v>509</v>
      </c>
      <c r="M81" s="67" t="s">
        <v>134</v>
      </c>
      <c r="N81" s="48">
        <v>719</v>
      </c>
      <c r="O81" s="48"/>
      <c r="P81" s="48"/>
      <c r="Q81" s="48"/>
      <c r="R81" s="48"/>
    </row>
    <row r="82" spans="2:18" s="2" customFormat="1" ht="9.75">
      <c r="B82" s="65" t="s">
        <v>178</v>
      </c>
      <c r="C82" s="65" t="s">
        <v>51</v>
      </c>
      <c r="D82" s="2" t="s">
        <v>179</v>
      </c>
      <c r="E82" s="1">
        <v>78.6</v>
      </c>
      <c r="F82" s="1">
        <v>1302</v>
      </c>
      <c r="G82" s="37">
        <v>30351.41</v>
      </c>
      <c r="H82" s="37">
        <v>3035.14</v>
      </c>
      <c r="I82" s="47">
        <v>42772</v>
      </c>
      <c r="J82" s="47">
        <v>43555</v>
      </c>
      <c r="K82" s="47">
        <v>43555</v>
      </c>
      <c r="L82" s="30">
        <v>509</v>
      </c>
      <c r="M82" s="67" t="s">
        <v>180</v>
      </c>
      <c r="N82" s="48">
        <v>783</v>
      </c>
      <c r="O82" s="48"/>
      <c r="P82" s="48"/>
      <c r="Q82" s="48"/>
      <c r="R82" s="48"/>
    </row>
    <row r="83" spans="2:18" s="2" customFormat="1" ht="9.75">
      <c r="B83" s="65" t="s">
        <v>181</v>
      </c>
      <c r="C83" s="65" t="s">
        <v>51</v>
      </c>
      <c r="D83" s="2" t="s">
        <v>182</v>
      </c>
      <c r="E83" s="1">
        <v>88.5</v>
      </c>
      <c r="F83" s="1">
        <v>1475</v>
      </c>
      <c r="G83" s="37">
        <v>54790.25</v>
      </c>
      <c r="H83" s="37">
        <v>5479.03</v>
      </c>
      <c r="I83" s="47">
        <v>42781</v>
      </c>
      <c r="J83" s="47">
        <v>43555</v>
      </c>
      <c r="K83" s="47">
        <v>43555</v>
      </c>
      <c r="L83" s="30">
        <v>509</v>
      </c>
      <c r="M83" s="67" t="s">
        <v>118</v>
      </c>
      <c r="N83" s="48">
        <v>774</v>
      </c>
      <c r="O83" s="48"/>
      <c r="P83" s="48"/>
      <c r="Q83" s="48"/>
      <c r="R83" s="48"/>
    </row>
    <row r="84" spans="2:18" s="2" customFormat="1" ht="9.75">
      <c r="B84" s="65" t="s">
        <v>183</v>
      </c>
      <c r="C84" s="65" t="s">
        <v>51</v>
      </c>
      <c r="D84" s="2" t="s">
        <v>184</v>
      </c>
      <c r="E84" s="1">
        <v>156</v>
      </c>
      <c r="F84" s="1">
        <v>3561</v>
      </c>
      <c r="G84" s="37">
        <v>191629.75</v>
      </c>
      <c r="H84" s="37">
        <v>19162.98</v>
      </c>
      <c r="I84" s="47">
        <v>42807</v>
      </c>
      <c r="J84" s="47">
        <v>43555</v>
      </c>
      <c r="K84" s="47">
        <v>43555</v>
      </c>
      <c r="L84" s="30">
        <v>509</v>
      </c>
      <c r="M84" s="67" t="s">
        <v>103</v>
      </c>
      <c r="N84" s="48">
        <v>748</v>
      </c>
      <c r="O84" s="48"/>
      <c r="P84" s="48"/>
      <c r="Q84" s="48"/>
      <c r="R84" s="48"/>
    </row>
    <row r="85" spans="2:18" s="2" customFormat="1" ht="9.75">
      <c r="B85" s="65" t="s">
        <v>185</v>
      </c>
      <c r="C85" s="65" t="s">
        <v>51</v>
      </c>
      <c r="D85" s="2" t="s">
        <v>186</v>
      </c>
      <c r="E85" s="1">
        <v>90.5</v>
      </c>
      <c r="F85" s="1">
        <v>2659</v>
      </c>
      <c r="G85" s="37">
        <v>137712.99</v>
      </c>
      <c r="H85" s="37">
        <v>13771.3</v>
      </c>
      <c r="I85" s="47">
        <v>42836</v>
      </c>
      <c r="J85" s="47">
        <v>43555</v>
      </c>
      <c r="K85" s="47">
        <v>43555</v>
      </c>
      <c r="L85" s="30">
        <v>509</v>
      </c>
      <c r="M85" s="67" t="s">
        <v>100</v>
      </c>
      <c r="N85" s="48">
        <v>719</v>
      </c>
      <c r="O85" s="48"/>
      <c r="P85" s="48"/>
      <c r="Q85" s="48"/>
      <c r="R85" s="48"/>
    </row>
    <row r="86" spans="2:18" s="2" customFormat="1" ht="9.75">
      <c r="B86" s="65" t="s">
        <v>187</v>
      </c>
      <c r="C86" s="65" t="s">
        <v>51</v>
      </c>
      <c r="D86" s="2" t="s">
        <v>188</v>
      </c>
      <c r="E86" s="1">
        <v>61.8</v>
      </c>
      <c r="F86" s="1">
        <v>865</v>
      </c>
      <c r="G86" s="37">
        <v>38316.35</v>
      </c>
      <c r="H86" s="37">
        <v>3831.64</v>
      </c>
      <c r="I86" s="47">
        <v>42839</v>
      </c>
      <c r="J86" s="47">
        <v>43555</v>
      </c>
      <c r="K86" s="47">
        <v>43555</v>
      </c>
      <c r="L86" s="30">
        <v>509</v>
      </c>
      <c r="M86" s="67" t="s">
        <v>59</v>
      </c>
      <c r="N86" s="48">
        <v>716</v>
      </c>
      <c r="O86" s="48"/>
      <c r="P86" s="48"/>
      <c r="Q86" s="48"/>
      <c r="R86" s="48"/>
    </row>
    <row r="87" spans="2:18" s="2" customFormat="1" ht="9.75">
      <c r="B87" s="65" t="s">
        <v>189</v>
      </c>
      <c r="C87" s="65" t="s">
        <v>51</v>
      </c>
      <c r="D87" s="2" t="s">
        <v>190</v>
      </c>
      <c r="E87" s="1">
        <v>14.3</v>
      </c>
      <c r="F87" s="1">
        <v>342</v>
      </c>
      <c r="G87" s="37">
        <v>21388.77</v>
      </c>
      <c r="H87" s="37">
        <v>21388.77</v>
      </c>
      <c r="I87" s="47">
        <v>42940</v>
      </c>
      <c r="J87" s="47">
        <v>43646</v>
      </c>
      <c r="K87" s="47">
        <v>43646</v>
      </c>
      <c r="L87" s="30">
        <v>600</v>
      </c>
      <c r="M87" s="67" t="s">
        <v>106</v>
      </c>
      <c r="N87" s="48">
        <v>706</v>
      </c>
      <c r="O87" s="48"/>
      <c r="P87" s="48"/>
      <c r="Q87" s="48"/>
      <c r="R87" s="48"/>
    </row>
    <row r="88" spans="2:18" s="2" customFormat="1" ht="9.75">
      <c r="B88" s="65" t="s">
        <v>191</v>
      </c>
      <c r="C88" s="65" t="s">
        <v>51</v>
      </c>
      <c r="D88" s="2" t="s">
        <v>192</v>
      </c>
      <c r="E88" s="1">
        <v>153.4</v>
      </c>
      <c r="F88" s="1">
        <v>4058</v>
      </c>
      <c r="G88" s="37">
        <v>223233.05</v>
      </c>
      <c r="H88" s="37">
        <v>155162.59</v>
      </c>
      <c r="I88" s="47">
        <v>42821</v>
      </c>
      <c r="J88" s="47">
        <v>43646</v>
      </c>
      <c r="K88" s="47">
        <v>43646</v>
      </c>
      <c r="L88" s="30">
        <v>600</v>
      </c>
      <c r="M88" s="67" t="s">
        <v>100</v>
      </c>
      <c r="N88" s="48">
        <v>825</v>
      </c>
      <c r="O88" s="48"/>
      <c r="P88" s="48"/>
      <c r="Q88" s="48"/>
      <c r="R88" s="48"/>
    </row>
    <row r="89" spans="2:18" s="2" customFormat="1" ht="9.75">
      <c r="B89" s="65" t="s">
        <v>193</v>
      </c>
      <c r="C89" s="65" t="s">
        <v>51</v>
      </c>
      <c r="D89" s="2" t="s">
        <v>194</v>
      </c>
      <c r="E89" s="1">
        <v>3.9</v>
      </c>
      <c r="F89" s="1">
        <v>139</v>
      </c>
      <c r="G89" s="37">
        <v>6640.95</v>
      </c>
      <c r="H89" s="37">
        <v>664.1</v>
      </c>
      <c r="I89" s="47">
        <v>42802</v>
      </c>
      <c r="J89" s="47">
        <v>43646</v>
      </c>
      <c r="K89" s="47">
        <v>43646</v>
      </c>
      <c r="L89" s="30">
        <v>600</v>
      </c>
      <c r="M89" s="67" t="s">
        <v>195</v>
      </c>
      <c r="N89" s="48">
        <v>844</v>
      </c>
      <c r="O89" s="48"/>
      <c r="P89" s="48"/>
      <c r="Q89" s="48"/>
      <c r="R89" s="48"/>
    </row>
    <row r="90" spans="2:18" s="2" customFormat="1" ht="9.75">
      <c r="B90" s="65" t="s">
        <v>196</v>
      </c>
      <c r="C90" s="65" t="s">
        <v>51</v>
      </c>
      <c r="D90" s="2" t="s">
        <v>197</v>
      </c>
      <c r="E90" s="1">
        <v>177.4</v>
      </c>
      <c r="F90" s="1">
        <v>6658</v>
      </c>
      <c r="G90" s="37">
        <v>335713</v>
      </c>
      <c r="H90" s="37">
        <v>58249.56</v>
      </c>
      <c r="I90" s="47">
        <v>42821</v>
      </c>
      <c r="J90" s="47">
        <v>43646</v>
      </c>
      <c r="K90" s="47">
        <v>43646</v>
      </c>
      <c r="L90" s="30">
        <v>600</v>
      </c>
      <c r="M90" s="67" t="s">
        <v>100</v>
      </c>
      <c r="N90" s="48">
        <v>825</v>
      </c>
      <c r="O90" s="48"/>
      <c r="P90" s="48"/>
      <c r="Q90" s="48"/>
      <c r="R90" s="48"/>
    </row>
    <row r="91" spans="2:18" s="2" customFormat="1" ht="9.75">
      <c r="B91" s="65" t="s">
        <v>198</v>
      </c>
      <c r="C91" s="65" t="s">
        <v>51</v>
      </c>
      <c r="D91" s="2" t="s">
        <v>199</v>
      </c>
      <c r="E91" s="1">
        <v>141</v>
      </c>
      <c r="F91" s="1">
        <v>4989.8</v>
      </c>
      <c r="G91" s="37">
        <v>339944.14</v>
      </c>
      <c r="H91" s="37">
        <v>339944.14</v>
      </c>
      <c r="I91" s="47">
        <v>42529</v>
      </c>
      <c r="J91" s="47">
        <v>43281</v>
      </c>
      <c r="K91" s="47">
        <v>43646</v>
      </c>
      <c r="L91" s="30">
        <v>600</v>
      </c>
      <c r="M91" s="67" t="s">
        <v>200</v>
      </c>
      <c r="N91" s="48">
        <v>1117</v>
      </c>
      <c r="O91" s="48"/>
      <c r="P91" s="48"/>
      <c r="Q91" s="48"/>
      <c r="R91" s="48"/>
    </row>
    <row r="92" spans="2:18" s="2" customFormat="1" ht="9.75">
      <c r="B92" s="65" t="s">
        <v>201</v>
      </c>
      <c r="C92" s="65" t="s">
        <v>51</v>
      </c>
      <c r="D92" s="2" t="s">
        <v>202</v>
      </c>
      <c r="E92" s="1">
        <v>116.2</v>
      </c>
      <c r="F92" s="1">
        <v>5504</v>
      </c>
      <c r="G92" s="37">
        <v>245788.5</v>
      </c>
      <c r="H92" s="37">
        <v>24578.85</v>
      </c>
      <c r="I92" s="47">
        <v>42935</v>
      </c>
      <c r="J92" s="47">
        <v>43646</v>
      </c>
      <c r="K92" s="47">
        <v>43646</v>
      </c>
      <c r="L92" s="30">
        <v>600</v>
      </c>
      <c r="M92" s="67" t="s">
        <v>125</v>
      </c>
      <c r="N92" s="48">
        <v>711</v>
      </c>
      <c r="O92" s="48"/>
      <c r="P92" s="48"/>
      <c r="Q92" s="48"/>
      <c r="R92" s="48"/>
    </row>
    <row r="93" spans="2:18" s="2" customFormat="1" ht="9.75">
      <c r="B93" s="65" t="s">
        <v>203</v>
      </c>
      <c r="C93" s="65" t="s">
        <v>51</v>
      </c>
      <c r="D93" s="2" t="s">
        <v>204</v>
      </c>
      <c r="E93" s="1">
        <v>101</v>
      </c>
      <c r="F93" s="1">
        <v>1769.7</v>
      </c>
      <c r="G93" s="37">
        <v>75722.38</v>
      </c>
      <c r="H93" s="37">
        <v>7572.24</v>
      </c>
      <c r="I93" s="47">
        <v>42502</v>
      </c>
      <c r="J93" s="47">
        <v>43646</v>
      </c>
      <c r="K93" s="47">
        <v>43646</v>
      </c>
      <c r="L93" s="30">
        <v>600</v>
      </c>
      <c r="M93" s="67" t="s">
        <v>118</v>
      </c>
      <c r="N93" s="48">
        <v>1144</v>
      </c>
      <c r="O93" s="48"/>
      <c r="P93" s="48"/>
      <c r="Q93" s="48"/>
      <c r="R93" s="48"/>
    </row>
    <row r="94" spans="2:18" s="2" customFormat="1" ht="9.75">
      <c r="B94" s="65" t="s">
        <v>205</v>
      </c>
      <c r="C94" s="65" t="s">
        <v>51</v>
      </c>
      <c r="D94" s="2" t="s">
        <v>206</v>
      </c>
      <c r="E94" s="1">
        <v>134.4</v>
      </c>
      <c r="F94" s="1">
        <v>2932</v>
      </c>
      <c r="G94" s="37">
        <v>153266.8</v>
      </c>
      <c r="H94" s="37">
        <v>153266.8</v>
      </c>
      <c r="I94" s="47">
        <v>42991</v>
      </c>
      <c r="J94" s="47">
        <v>43738</v>
      </c>
      <c r="K94" s="47">
        <v>43738</v>
      </c>
      <c r="L94" s="30">
        <v>692</v>
      </c>
      <c r="M94" s="67" t="s">
        <v>59</v>
      </c>
      <c r="N94" s="48">
        <v>747</v>
      </c>
      <c r="O94" s="48"/>
      <c r="P94" s="48"/>
      <c r="Q94" s="48"/>
      <c r="R94" s="48"/>
    </row>
    <row r="95" spans="2:18" s="2" customFormat="1" ht="9.75">
      <c r="B95" s="65" t="s">
        <v>207</v>
      </c>
      <c r="C95" s="65" t="s">
        <v>51</v>
      </c>
      <c r="D95" s="2" t="s">
        <v>208</v>
      </c>
      <c r="E95" s="1">
        <v>158.3</v>
      </c>
      <c r="F95" s="1">
        <v>2635</v>
      </c>
      <c r="G95" s="37">
        <v>156851</v>
      </c>
      <c r="H95" s="37">
        <v>156851</v>
      </c>
      <c r="I95" s="47">
        <v>42991</v>
      </c>
      <c r="J95" s="47">
        <v>43738</v>
      </c>
      <c r="K95" s="47">
        <v>43738</v>
      </c>
      <c r="L95" s="30">
        <v>692</v>
      </c>
      <c r="M95" s="67" t="s">
        <v>59</v>
      </c>
      <c r="N95" s="48">
        <v>747</v>
      </c>
      <c r="O95" s="48"/>
      <c r="P95" s="48"/>
      <c r="Q95" s="48"/>
      <c r="R95" s="48"/>
    </row>
    <row r="96" spans="2:18" s="2" customFormat="1" ht="9.75">
      <c r="B96" s="65" t="s">
        <v>209</v>
      </c>
      <c r="C96" s="65" t="s">
        <v>51</v>
      </c>
      <c r="D96" s="2" t="s">
        <v>210</v>
      </c>
      <c r="E96" s="1">
        <v>116.8</v>
      </c>
      <c r="F96" s="1">
        <v>2637</v>
      </c>
      <c r="G96" s="37">
        <v>85938.5</v>
      </c>
      <c r="H96" s="37">
        <v>8593.85</v>
      </c>
      <c r="I96" s="47">
        <v>42964</v>
      </c>
      <c r="J96" s="47">
        <v>43738</v>
      </c>
      <c r="K96" s="47">
        <v>43738</v>
      </c>
      <c r="L96" s="30">
        <v>692</v>
      </c>
      <c r="M96" s="67" t="s">
        <v>82</v>
      </c>
      <c r="N96" s="48">
        <v>774</v>
      </c>
      <c r="O96" s="48"/>
      <c r="P96" s="48"/>
      <c r="Q96" s="48"/>
      <c r="R96" s="48"/>
    </row>
    <row r="97" spans="2:18" s="2" customFormat="1" ht="9.75">
      <c r="B97" s="65" t="s">
        <v>211</v>
      </c>
      <c r="C97" s="65" t="s">
        <v>51</v>
      </c>
      <c r="D97" s="2" t="s">
        <v>212</v>
      </c>
      <c r="E97" s="1">
        <v>103.6</v>
      </c>
      <c r="F97" s="1">
        <v>2171</v>
      </c>
      <c r="G97" s="37">
        <v>72955.8</v>
      </c>
      <c r="H97" s="37">
        <v>7295.58</v>
      </c>
      <c r="I97" s="47">
        <v>43021</v>
      </c>
      <c r="J97" s="47">
        <v>43738</v>
      </c>
      <c r="K97" s="47">
        <v>43738</v>
      </c>
      <c r="L97" s="30">
        <v>692</v>
      </c>
      <c r="M97" s="67" t="s">
        <v>71</v>
      </c>
      <c r="N97" s="48">
        <v>717</v>
      </c>
      <c r="O97" s="48"/>
      <c r="P97" s="48"/>
      <c r="Q97" s="48"/>
      <c r="R97" s="48"/>
    </row>
    <row r="98" spans="2:18" s="2" customFormat="1" ht="9.75">
      <c r="B98" s="65" t="s">
        <v>213</v>
      </c>
      <c r="C98" s="65" t="s">
        <v>51</v>
      </c>
      <c r="D98" s="2" t="s">
        <v>214</v>
      </c>
      <c r="E98" s="1">
        <v>181.5</v>
      </c>
      <c r="F98" s="1">
        <v>4868</v>
      </c>
      <c r="G98" s="37">
        <v>212552.54</v>
      </c>
      <c r="H98" s="37">
        <v>21255.25</v>
      </c>
      <c r="I98" s="47">
        <v>42969</v>
      </c>
      <c r="J98" s="47">
        <v>43738</v>
      </c>
      <c r="K98" s="47">
        <v>43738</v>
      </c>
      <c r="L98" s="30">
        <v>692</v>
      </c>
      <c r="M98" s="67" t="s">
        <v>215</v>
      </c>
      <c r="N98" s="48">
        <v>769</v>
      </c>
      <c r="O98" s="48"/>
      <c r="P98" s="48"/>
      <c r="Q98" s="48"/>
      <c r="R98" s="48"/>
    </row>
    <row r="99" spans="2:18" s="2" customFormat="1" ht="9.75">
      <c r="B99" s="65" t="s">
        <v>216</v>
      </c>
      <c r="C99" s="65" t="s">
        <v>51</v>
      </c>
      <c r="D99" s="2" t="s">
        <v>217</v>
      </c>
      <c r="E99" s="1">
        <v>112.3</v>
      </c>
      <c r="F99" s="1">
        <v>2643</v>
      </c>
      <c r="G99" s="37">
        <v>76750.6</v>
      </c>
      <c r="H99" s="37">
        <v>7675.06</v>
      </c>
      <c r="I99" s="47">
        <v>42964</v>
      </c>
      <c r="J99" s="47">
        <v>43738</v>
      </c>
      <c r="K99" s="47">
        <v>43738</v>
      </c>
      <c r="L99" s="30">
        <v>692</v>
      </c>
      <c r="M99" s="67" t="s">
        <v>82</v>
      </c>
      <c r="N99" s="48">
        <v>774</v>
      </c>
      <c r="O99" s="48"/>
      <c r="P99" s="48"/>
      <c r="Q99" s="48"/>
      <c r="R99" s="48"/>
    </row>
    <row r="100" spans="2:18" s="2" customFormat="1" ht="9.75">
      <c r="B100" s="65" t="s">
        <v>218</v>
      </c>
      <c r="C100" s="65" t="s">
        <v>51</v>
      </c>
      <c r="D100" s="2" t="s">
        <v>219</v>
      </c>
      <c r="E100" s="1">
        <v>97.3</v>
      </c>
      <c r="F100" s="1">
        <v>3137</v>
      </c>
      <c r="G100" s="37">
        <v>189077.9</v>
      </c>
      <c r="H100" s="37">
        <v>18907.79</v>
      </c>
      <c r="I100" s="47">
        <v>42950</v>
      </c>
      <c r="J100" s="47">
        <v>43738</v>
      </c>
      <c r="K100" s="47">
        <v>43738</v>
      </c>
      <c r="L100" s="30">
        <v>692</v>
      </c>
      <c r="M100" s="67" t="s">
        <v>59</v>
      </c>
      <c r="N100" s="48">
        <v>788</v>
      </c>
      <c r="O100" s="48"/>
      <c r="P100" s="48"/>
      <c r="Q100" s="48"/>
      <c r="R100" s="48"/>
    </row>
    <row r="101" spans="2:18" s="2" customFormat="1" ht="9.75">
      <c r="B101" s="65" t="s">
        <v>220</v>
      </c>
      <c r="C101" s="65" t="s">
        <v>51</v>
      </c>
      <c r="D101" s="2" t="s">
        <v>221</v>
      </c>
      <c r="E101" s="1">
        <v>66.4</v>
      </c>
      <c r="F101" s="1">
        <v>1855</v>
      </c>
      <c r="G101" s="37">
        <v>78051.71</v>
      </c>
      <c r="H101" s="37">
        <v>7805.17</v>
      </c>
      <c r="I101" s="47">
        <v>43014</v>
      </c>
      <c r="J101" s="47">
        <v>43738</v>
      </c>
      <c r="K101" s="47">
        <v>43738</v>
      </c>
      <c r="L101" s="30">
        <v>692</v>
      </c>
      <c r="M101" s="67" t="s">
        <v>74</v>
      </c>
      <c r="N101" s="48">
        <v>724</v>
      </c>
      <c r="O101" s="48"/>
      <c r="P101" s="48"/>
      <c r="Q101" s="48"/>
      <c r="R101" s="48"/>
    </row>
    <row r="102" spans="2:18" s="2" customFormat="1" ht="9.75">
      <c r="B102" s="65" t="s">
        <v>222</v>
      </c>
      <c r="C102" s="65" t="s">
        <v>51</v>
      </c>
      <c r="D102" s="2" t="s">
        <v>223</v>
      </c>
      <c r="E102" s="1">
        <v>193.6</v>
      </c>
      <c r="F102" s="1">
        <v>8023</v>
      </c>
      <c r="G102" s="37">
        <v>460297.07</v>
      </c>
      <c r="H102" s="37">
        <v>46029.71</v>
      </c>
      <c r="I102" s="47">
        <v>43025</v>
      </c>
      <c r="J102" s="47">
        <v>43738</v>
      </c>
      <c r="K102" s="47">
        <v>43738</v>
      </c>
      <c r="L102" s="30">
        <v>692</v>
      </c>
      <c r="M102" s="67" t="s">
        <v>59</v>
      </c>
      <c r="N102" s="48">
        <v>713</v>
      </c>
      <c r="O102" s="48"/>
      <c r="P102" s="48"/>
      <c r="Q102" s="48"/>
      <c r="R102" s="48"/>
    </row>
    <row r="103" spans="2:18" s="2" customFormat="1" ht="9.75">
      <c r="B103" s="65" t="s">
        <v>224</v>
      </c>
      <c r="C103" s="65" t="s">
        <v>51</v>
      </c>
      <c r="D103" s="2" t="s">
        <v>225</v>
      </c>
      <c r="E103" s="1">
        <v>76.2</v>
      </c>
      <c r="F103" s="1">
        <v>1937</v>
      </c>
      <c r="G103" s="37">
        <v>136829.6</v>
      </c>
      <c r="H103" s="37">
        <v>13682.96</v>
      </c>
      <c r="I103" s="47">
        <v>43012</v>
      </c>
      <c r="J103" s="47">
        <v>43738</v>
      </c>
      <c r="K103" s="47">
        <v>43738</v>
      </c>
      <c r="L103" s="30">
        <v>692</v>
      </c>
      <c r="M103" s="67" t="s">
        <v>59</v>
      </c>
      <c r="N103" s="48">
        <v>726</v>
      </c>
      <c r="O103" s="48"/>
      <c r="P103" s="48"/>
      <c r="Q103" s="48"/>
      <c r="R103" s="48"/>
    </row>
    <row r="104" spans="2:18" s="2" customFormat="1" ht="9.75">
      <c r="B104" s="65" t="s">
        <v>226</v>
      </c>
      <c r="C104" s="65" t="s">
        <v>51</v>
      </c>
      <c r="D104" s="2" t="s">
        <v>227</v>
      </c>
      <c r="E104" s="1">
        <v>203</v>
      </c>
      <c r="F104" s="1">
        <v>3881</v>
      </c>
      <c r="G104" s="37">
        <v>245001</v>
      </c>
      <c r="H104" s="37">
        <v>24500.1</v>
      </c>
      <c r="I104" s="47">
        <v>43006</v>
      </c>
      <c r="J104" s="47">
        <v>43738</v>
      </c>
      <c r="K104" s="47">
        <v>43738</v>
      </c>
      <c r="L104" s="30">
        <v>692</v>
      </c>
      <c r="M104" s="67" t="s">
        <v>65</v>
      </c>
      <c r="N104" s="48">
        <v>732</v>
      </c>
      <c r="O104" s="48"/>
      <c r="P104" s="48"/>
      <c r="Q104" s="48"/>
      <c r="R104" s="48"/>
    </row>
    <row r="105" spans="2:18" s="2" customFormat="1" ht="9.75">
      <c r="B105" s="65" t="s">
        <v>228</v>
      </c>
      <c r="C105" s="65" t="s">
        <v>51</v>
      </c>
      <c r="D105" s="2" t="s">
        <v>229</v>
      </c>
      <c r="E105" s="1">
        <v>64.5</v>
      </c>
      <c r="F105" s="1">
        <v>1269</v>
      </c>
      <c r="G105" s="37">
        <v>35843</v>
      </c>
      <c r="H105" s="37">
        <v>19691.79</v>
      </c>
      <c r="I105" s="47">
        <v>42808</v>
      </c>
      <c r="J105" s="47">
        <v>43921</v>
      </c>
      <c r="K105" s="47">
        <v>43921</v>
      </c>
      <c r="L105" s="30">
        <v>875</v>
      </c>
      <c r="M105" s="67" t="s">
        <v>100</v>
      </c>
      <c r="N105" s="48">
        <v>1113</v>
      </c>
      <c r="O105" s="48"/>
      <c r="P105" s="48"/>
      <c r="Q105" s="48"/>
      <c r="R105" s="48"/>
    </row>
    <row r="106" spans="2:18" s="2" customFormat="1" ht="9.75">
      <c r="B106" s="65" t="s">
        <v>230</v>
      </c>
      <c r="C106" s="65" t="s">
        <v>51</v>
      </c>
      <c r="D106" s="2" t="s">
        <v>231</v>
      </c>
      <c r="E106" s="1">
        <v>129.1</v>
      </c>
      <c r="F106" s="1">
        <v>1824</v>
      </c>
      <c r="G106" s="37">
        <v>94365.68</v>
      </c>
      <c r="H106" s="37">
        <v>9436.57</v>
      </c>
      <c r="I106" s="47">
        <v>43006</v>
      </c>
      <c r="J106" s="47">
        <v>44074</v>
      </c>
      <c r="K106" s="47">
        <v>44074</v>
      </c>
      <c r="L106" s="30">
        <v>1028</v>
      </c>
      <c r="M106" s="67" t="s">
        <v>59</v>
      </c>
      <c r="N106" s="48">
        <v>1068</v>
      </c>
      <c r="O106" s="48"/>
      <c r="P106" s="48"/>
      <c r="Q106" s="48"/>
      <c r="R106" s="48"/>
    </row>
    <row r="107" spans="2:18" s="2" customFormat="1" ht="9.75">
      <c r="B107" s="65" t="s">
        <v>232</v>
      </c>
      <c r="C107" s="65" t="s">
        <v>51</v>
      </c>
      <c r="D107" s="2" t="s">
        <v>233</v>
      </c>
      <c r="E107" s="1">
        <v>50.6</v>
      </c>
      <c r="F107" s="1">
        <v>1040</v>
      </c>
      <c r="G107" s="37">
        <v>62372.23</v>
      </c>
      <c r="H107" s="37">
        <v>6237.22</v>
      </c>
      <c r="I107" s="47">
        <v>43006</v>
      </c>
      <c r="J107" s="47">
        <v>44074</v>
      </c>
      <c r="K107" s="47">
        <v>44074</v>
      </c>
      <c r="L107" s="30">
        <v>1028</v>
      </c>
      <c r="M107" s="67" t="s">
        <v>59</v>
      </c>
      <c r="N107" s="48">
        <v>1068</v>
      </c>
      <c r="O107" s="48"/>
      <c r="P107" s="48"/>
      <c r="Q107" s="48"/>
      <c r="R107" s="48"/>
    </row>
    <row r="108" spans="2:18" s="2" customFormat="1" ht="9.75">
      <c r="B108" s="65" t="s">
        <v>234</v>
      </c>
      <c r="C108" s="65" t="s">
        <v>51</v>
      </c>
      <c r="D108" s="2" t="s">
        <v>235</v>
      </c>
      <c r="E108" s="1">
        <v>20.4</v>
      </c>
      <c r="F108" s="1">
        <v>448</v>
      </c>
      <c r="G108" s="37">
        <v>13934.2</v>
      </c>
      <c r="H108" s="37">
        <v>1393.42</v>
      </c>
      <c r="I108" s="47">
        <v>42909</v>
      </c>
      <c r="J108" s="47">
        <v>44196</v>
      </c>
      <c r="K108" s="47">
        <v>44196</v>
      </c>
      <c r="L108" s="30">
        <v>1150</v>
      </c>
      <c r="M108" s="67" t="s">
        <v>236</v>
      </c>
      <c r="N108" s="48">
        <v>1287</v>
      </c>
      <c r="O108" s="48"/>
      <c r="P108" s="48"/>
      <c r="Q108" s="48"/>
      <c r="R108" s="48"/>
    </row>
    <row r="109" spans="2:18" s="2" customFormat="1" ht="9.75">
      <c r="B109" s="65" t="s">
        <v>237</v>
      </c>
      <c r="C109" s="65" t="s">
        <v>51</v>
      </c>
      <c r="D109" s="2" t="s">
        <v>238</v>
      </c>
      <c r="E109" s="1">
        <v>90.9</v>
      </c>
      <c r="F109" s="1">
        <v>2540</v>
      </c>
      <c r="G109" s="37">
        <v>138428.9</v>
      </c>
      <c r="H109" s="37">
        <v>13842.89</v>
      </c>
      <c r="I109" s="47">
        <v>42833</v>
      </c>
      <c r="J109" s="47">
        <v>44196</v>
      </c>
      <c r="K109" s="47">
        <v>44196</v>
      </c>
      <c r="L109" s="30">
        <v>1150</v>
      </c>
      <c r="M109" s="67" t="s">
        <v>239</v>
      </c>
      <c r="N109" s="48">
        <v>1363</v>
      </c>
      <c r="O109" s="48"/>
      <c r="P109" s="48"/>
      <c r="Q109" s="48"/>
      <c r="R109" s="48"/>
    </row>
    <row r="110" spans="2:18" s="2" customFormat="1" ht="9.75">
      <c r="B110" s="65" t="s">
        <v>240</v>
      </c>
      <c r="C110" s="65" t="s">
        <v>51</v>
      </c>
      <c r="D110" s="2" t="s">
        <v>241</v>
      </c>
      <c r="E110" s="1">
        <v>56.3</v>
      </c>
      <c r="F110" s="1">
        <v>1492</v>
      </c>
      <c r="G110" s="37">
        <v>76944.4</v>
      </c>
      <c r="H110" s="37">
        <v>42180.15</v>
      </c>
      <c r="I110" s="47">
        <v>42900</v>
      </c>
      <c r="J110" s="47">
        <v>44196</v>
      </c>
      <c r="K110" s="47">
        <v>44196</v>
      </c>
      <c r="L110" s="30">
        <v>1150</v>
      </c>
      <c r="M110" s="67" t="s">
        <v>79</v>
      </c>
      <c r="N110" s="48">
        <v>1296</v>
      </c>
      <c r="O110" s="48"/>
      <c r="P110" s="48"/>
      <c r="Q110" s="48"/>
      <c r="R110" s="48"/>
    </row>
    <row r="111" spans="2:18" s="2" customFormat="1" ht="9.75">
      <c r="B111" s="65" t="s">
        <v>242</v>
      </c>
      <c r="C111" s="65" t="s">
        <v>51</v>
      </c>
      <c r="D111" s="2" t="s">
        <v>243</v>
      </c>
      <c r="E111" s="1">
        <v>49.5</v>
      </c>
      <c r="F111" s="1">
        <v>1644</v>
      </c>
      <c r="G111" s="37">
        <v>65277.95</v>
      </c>
      <c r="H111" s="37">
        <v>18417.51</v>
      </c>
      <c r="I111" s="47">
        <v>42863</v>
      </c>
      <c r="J111" s="47">
        <v>44196</v>
      </c>
      <c r="K111" s="47">
        <v>44196</v>
      </c>
      <c r="L111" s="30">
        <v>1150</v>
      </c>
      <c r="M111" s="67" t="s">
        <v>115</v>
      </c>
      <c r="N111" s="48">
        <v>1333</v>
      </c>
      <c r="O111" s="48"/>
      <c r="P111" s="48"/>
      <c r="Q111" s="48"/>
      <c r="R111" s="48"/>
    </row>
    <row r="112" spans="2:18" s="2" customFormat="1" ht="9.75">
      <c r="B112" s="65" t="s">
        <v>244</v>
      </c>
      <c r="C112" s="65" t="s">
        <v>51</v>
      </c>
      <c r="D112" s="2" t="s">
        <v>245</v>
      </c>
      <c r="E112" s="1">
        <v>41.4</v>
      </c>
      <c r="F112" s="1">
        <v>1017</v>
      </c>
      <c r="G112" s="37">
        <v>77142.7</v>
      </c>
      <c r="H112" s="37">
        <v>7714.27</v>
      </c>
      <c r="I112" s="47">
        <v>42871</v>
      </c>
      <c r="J112" s="47">
        <v>44196</v>
      </c>
      <c r="K112" s="47">
        <v>44196</v>
      </c>
      <c r="L112" s="30">
        <v>1150</v>
      </c>
      <c r="M112" s="67" t="s">
        <v>236</v>
      </c>
      <c r="N112" s="48">
        <v>1325</v>
      </c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2017-11-09T01:16:48Z</dcterms:modified>
  <cp:category/>
  <cp:version/>
  <cp:contentType/>
  <cp:contentStatus/>
</cp:coreProperties>
</file>