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<sst xmlns="http://schemas.openxmlformats.org/spreadsheetml/2006/main" count="404" uniqueCount="246">
  <si>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</si>
  <si>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</si>
  <si>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</si>
  <si>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</si>
  <si>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</si>
  <si>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</si>
  <si>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</si>
  <si>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</si>
  <si>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</si>
  <si>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</si>
  <si>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</si>
  <si>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</si>
  <si>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</si>
  <si>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</si>
  <si>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</si>
  <si>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</si>
  <si>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</si>
  <si>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</si>
  <si>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</si>
  <si>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</si>
  <si>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</si>
  <si>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</si>
  <si>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</si>
  <si>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</si>
  <si>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</si>
  <si>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</si>
  <si>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</si>
  <si>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</si>
  <si>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</si>
  <si>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</si>
  <si>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</si>
  <si>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</si>
  <si>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</si>
  <si>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</si>
  <si>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</si>
  <si>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</si>
  <si>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</si>
  <si>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</si>
  <si>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</si>
  <si>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</si>
  <si>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</si>
  <si>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</si>
  <si>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</si>
  <si>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</si>
  <si>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</si>
  <si>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</si>
  <si>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</si>
  <si>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</si>
  <si>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</si>
  <si>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</si>
  <si>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630141301</t>
  </si>
  <si>
    <t>1</t>
  </si>
  <si>
    <t>DEER PATCHES</t>
  </si>
  <si>
    <t>HARTER LOGGING</t>
  </si>
  <si>
    <t>630201401</t>
  </si>
  <si>
    <t>EASEMENT ASPEN</t>
  </si>
  <si>
    <t>BISBALLE FOREST PRODUCTS</t>
  </si>
  <si>
    <t>630451301</t>
  </si>
  <si>
    <t>SALVATION SEED TREE</t>
  </si>
  <si>
    <t>WILL ZOSCSAK</t>
  </si>
  <si>
    <t>630321501</t>
  </si>
  <si>
    <t>C21 ASPEN</t>
  </si>
  <si>
    <t>JASON LUTKE FOREST PRODUCTS</t>
  </si>
  <si>
    <t>630331501</t>
  </si>
  <si>
    <t>HILL FOLK OAK</t>
  </si>
  <si>
    <t>630361501</t>
  </si>
  <si>
    <t>BEARBAIT MIX</t>
  </si>
  <si>
    <t>SHAWN MUMA</t>
  </si>
  <si>
    <t>630401401</t>
  </si>
  <si>
    <t>LOWLANDIA</t>
  </si>
  <si>
    <t>630041501</t>
  </si>
  <si>
    <t>WINTER HAM</t>
  </si>
  <si>
    <t>J &amp; S LOGGING</t>
  </si>
  <si>
    <t>630121401</t>
  </si>
  <si>
    <t>MOUNTAIN GOAT OAK</t>
  </si>
  <si>
    <t>LOW'S FOREST PRODUCTS</t>
  </si>
  <si>
    <t>630221401</t>
  </si>
  <si>
    <t>GRAVEL PIT OAK</t>
  </si>
  <si>
    <t>DYER'S SAWMILL</t>
  </si>
  <si>
    <t>630171601</t>
  </si>
  <si>
    <t>DUSTY PINE TRAIL</t>
  </si>
  <si>
    <t>630231601</t>
  </si>
  <si>
    <t>JOHNSON HARDWOOD</t>
  </si>
  <si>
    <t>G &amp; P TIMBER</t>
  </si>
  <si>
    <t>630321601</t>
  </si>
  <si>
    <t>BERMUDA PINE</t>
  </si>
  <si>
    <t>ROTHIG FOREST PRODUCTS, INC.</t>
  </si>
  <si>
    <t>638011601</t>
  </si>
  <si>
    <t>GNA RAILROAD GRADE PINE</t>
  </si>
  <si>
    <t>630161601</t>
  </si>
  <si>
    <t>CHASING ASPEN</t>
  </si>
  <si>
    <t>630291501</t>
  </si>
  <si>
    <t>NORTH 6 MIX</t>
  </si>
  <si>
    <t>DOYLE FOREST PRODUCTS, INC</t>
  </si>
  <si>
    <t>630331601</t>
  </si>
  <si>
    <t>GAUKEL PINE</t>
  </si>
  <si>
    <t>PARK FOREST PRODUCTS, LLC</t>
  </si>
  <si>
    <t>630361601</t>
  </si>
  <si>
    <t>JEFF ROAD MIX</t>
  </si>
  <si>
    <t>POTLATCHDELTIC LAND &amp; LUMBER L</t>
  </si>
  <si>
    <t>630371601</t>
  </si>
  <si>
    <t>REEDSBURG MIX</t>
  </si>
  <si>
    <t>PRECISION FORESTRY INC</t>
  </si>
  <si>
    <t>630391601</t>
  </si>
  <si>
    <t>BIG OAK RIDGE</t>
  </si>
  <si>
    <t>C.M. FOREST PRODUCTS, INC.</t>
  </si>
  <si>
    <t>630441601</t>
  </si>
  <si>
    <t>ENTERPRISE PINE</t>
  </si>
  <si>
    <t>BIEWER FOREST MGMT LLC</t>
  </si>
  <si>
    <t>630091501</t>
  </si>
  <si>
    <t>GROUSE HAVEN MIX</t>
  </si>
  <si>
    <t>SHAWN MUMA LOGGING</t>
  </si>
  <si>
    <t>630101501</t>
  </si>
  <si>
    <t>GROUSE GEMS</t>
  </si>
  <si>
    <t>630111501</t>
  </si>
  <si>
    <t>FINCH A&amp;P</t>
  </si>
  <si>
    <t>630201501</t>
  </si>
  <si>
    <t>EAST SIDE OAK</t>
  </si>
  <si>
    <t>WHEELER'S WOLF LAKE SAWMILL</t>
  </si>
  <si>
    <t>630221601</t>
  </si>
  <si>
    <t>GHOST TURTLE</t>
  </si>
  <si>
    <t>630271501</t>
  </si>
  <si>
    <t>STRIEF JACK</t>
  </si>
  <si>
    <t>630271601</t>
  </si>
  <si>
    <t>LITTLE NUTSHELL</t>
  </si>
  <si>
    <t>LEWIS DELINE</t>
  </si>
  <si>
    <t>630291601</t>
  </si>
  <si>
    <t>SOME BEECH ASPEN</t>
  </si>
  <si>
    <t>630311501</t>
  </si>
  <si>
    <t>MAGIC MIKE</t>
  </si>
  <si>
    <t>NORTHWEST HARDWOODS</t>
  </si>
  <si>
    <t>630371501</t>
  </si>
  <si>
    <t>NELSON ROAD MIX</t>
  </si>
  <si>
    <t>630381401</t>
  </si>
  <si>
    <t>FIELD EDGE ASPEN</t>
  </si>
  <si>
    <t>630381601</t>
  </si>
  <si>
    <t>TIN FOIL ASPEN</t>
  </si>
  <si>
    <t>630851101</t>
  </si>
  <si>
    <t>PORTER RANCH PINE</t>
  </si>
  <si>
    <t>630021701</t>
  </si>
  <si>
    <t>139 PINE</t>
  </si>
  <si>
    <t>630041701</t>
  </si>
  <si>
    <t>119 PINE</t>
  </si>
  <si>
    <t>630051701</t>
  </si>
  <si>
    <t>98 BEAR BAIT PINE</t>
  </si>
  <si>
    <t>630121701</t>
  </si>
  <si>
    <t>RED JACK C4 ATTACK</t>
  </si>
  <si>
    <t>630141701</t>
  </si>
  <si>
    <t>MILLION DOLLAR ROAD ASPEN</t>
  </si>
  <si>
    <t>PACKAGING CORP OF AMERICA</t>
  </si>
  <si>
    <t>630151701</t>
  </si>
  <si>
    <t>SKEETER JACK JUNCTION</t>
  </si>
  <si>
    <t>630181701</t>
  </si>
  <si>
    <t>BEAVER FEVER</t>
  </si>
  <si>
    <t>630191701</t>
  </si>
  <si>
    <t>THRILLING ASPEN</t>
  </si>
  <si>
    <t>630201701</t>
  </si>
  <si>
    <t>REROUTE PINE</t>
  </si>
  <si>
    <t>630211701</t>
  </si>
  <si>
    <t>ASPEN 86</t>
  </si>
  <si>
    <t>631001801</t>
  </si>
  <si>
    <t>CURVE SALVAGE</t>
  </si>
  <si>
    <t>631011801</t>
  </si>
  <si>
    <t>BRIDGE SALVAGE</t>
  </si>
  <si>
    <t>638041701</t>
  </si>
  <si>
    <t>GNA COLOR COUNTRY PINE</t>
  </si>
  <si>
    <t>630341701</t>
  </si>
  <si>
    <t>ASPEN &amp; CHANGE</t>
  </si>
  <si>
    <t>630231701</t>
  </si>
  <si>
    <t>LUCKY DRAW OAK</t>
  </si>
  <si>
    <t>AJD FOR/PRO</t>
  </si>
  <si>
    <t>630261701</t>
  </si>
  <si>
    <t>BOBCAT ASPEN</t>
  </si>
  <si>
    <t>DAN BUNDY LOGGING, INC.</t>
  </si>
  <si>
    <t>630271701</t>
  </si>
  <si>
    <t>KICK THE BUCKET</t>
  </si>
  <si>
    <t>630281701</t>
  </si>
  <si>
    <t>WEXFORD COUNTY CLASSIC</t>
  </si>
  <si>
    <t>FAIRVIEW WOODYARD, LLC</t>
  </si>
  <si>
    <t>630321701</t>
  </si>
  <si>
    <t>FLY BUTTERS FLY</t>
  </si>
  <si>
    <t>630071801</t>
  </si>
  <si>
    <t>RHOBY PINE FIR</t>
  </si>
  <si>
    <t>FJ FLEES &amp; SONS-ATTN: GREG</t>
  </si>
  <si>
    <t>630091801</t>
  </si>
  <si>
    <t>LAZY BOY ASPEN</t>
  </si>
  <si>
    <t>630101701</t>
  </si>
  <si>
    <t>86 MIX</t>
  </si>
  <si>
    <t>KEVIN BELKNAP</t>
  </si>
  <si>
    <t>630151601</t>
  </si>
  <si>
    <t>WAY BACK ASPEN</t>
  </si>
  <si>
    <t>630251701</t>
  </si>
  <si>
    <t>NELSON MIX</t>
  </si>
  <si>
    <t>ROBERT OUTMAN</t>
  </si>
  <si>
    <t>630291701</t>
  </si>
  <si>
    <t>CORNER POCKET PINE</t>
  </si>
  <si>
    <t>CHERRY CREEK FORESTRY LLC</t>
  </si>
  <si>
    <t>630301701</t>
  </si>
  <si>
    <t>SHOTGUN HARDWOODS</t>
  </si>
  <si>
    <t>630311701</t>
  </si>
  <si>
    <t>REDJACKET PINE</t>
  </si>
  <si>
    <t>630331701</t>
  </si>
  <si>
    <t>PIPELINE ASPEN</t>
  </si>
  <si>
    <t>630011801</t>
  </si>
  <si>
    <t>63 CONTRACT PINE</t>
  </si>
  <si>
    <t>630021801</t>
  </si>
  <si>
    <t>88 CONTRACT PINE</t>
  </si>
  <si>
    <t>630051401</t>
  </si>
  <si>
    <t>EAST MEETS WEST</t>
  </si>
  <si>
    <t>638011701</t>
  </si>
  <si>
    <t>GNA OAK ROAD PINE</t>
  </si>
  <si>
    <t>638021801</t>
  </si>
  <si>
    <t>GNA COUNTY LINE PINE</t>
  </si>
  <si>
    <t>638041801</t>
  </si>
  <si>
    <t>GNA DOWLING CREEK PINE</t>
  </si>
  <si>
    <t>638051801</t>
  </si>
  <si>
    <t>GNA HOXEYVILLE PINE</t>
  </si>
  <si>
    <t>638061701</t>
  </si>
  <si>
    <t>GNA MARTIN CREEK</t>
  </si>
  <si>
    <t>630101801</t>
  </si>
  <si>
    <t>ASPEN POND PINE</t>
  </si>
  <si>
    <t>630111801</t>
  </si>
  <si>
    <t>WALKER ROAD ASPEN</t>
  </si>
  <si>
    <t>630121801</t>
  </si>
  <si>
    <t>MISSAUKEE CLASSIC ASPEN</t>
  </si>
  <si>
    <t>630131801</t>
  </si>
  <si>
    <t>CAN OPENER ASPEN</t>
  </si>
  <si>
    <t>630141801</t>
  </si>
  <si>
    <t>BEAR DOG PINE</t>
  </si>
  <si>
    <t>630171801</t>
  </si>
  <si>
    <t>TEDDY BEAR OAK</t>
  </si>
  <si>
    <t>630181801</t>
  </si>
  <si>
    <t>COMMISSION MIX</t>
  </si>
  <si>
    <t>630211601</t>
  </si>
  <si>
    <t>BARK HILLS</t>
  </si>
  <si>
    <t>ROBERT GENTZ FOREST PRODUCTS</t>
  </si>
  <si>
    <t>630341601</t>
  </si>
  <si>
    <t>UFO OAK AND ASPEN</t>
  </si>
  <si>
    <t>MERRILL WOOD PRODUCTS INC.</t>
  </si>
  <si>
    <t>630351601</t>
  </si>
  <si>
    <t>TWO DOLLAR PINE</t>
  </si>
  <si>
    <t>630401601</t>
  </si>
  <si>
    <t>32ND AND CEDAR</t>
  </si>
  <si>
    <t>630411601</t>
  </si>
  <si>
    <t>NO DEER HERE</t>
  </si>
  <si>
    <t xml:space="preserve">                                  as of October 10,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</si>
</sst>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7469.7</v>
      </c>
      <c r="L17" s="30"/>
    </row>
    <row r="18" spans="4:12" ht="12.75">
      <c r="D18" s="12" t="s">
        <v>37</v>
      </c>
      <c r="G18" s="21">
        <f>DSUM(DATABASE,5,U15:U16)</f>
        <v>197915.69999999998</v>
      </c>
      <c r="L18" s="30"/>
    </row>
    <row r="19" spans="4:12" ht="12.75">
      <c r="D19" s="12" t="s">
        <v>34</v>
      </c>
      <c r="G19" s="18">
        <f>DSUM(DATABASE,6,V15:V16)</f>
        <v>10347081.449999996</v>
      </c>
      <c r="L19" s="30"/>
    </row>
    <row r="20" spans="4:12" ht="12.75">
      <c r="D20" s="12" t="s">
        <v>38</v>
      </c>
      <c r="G20" s="18">
        <f>DSUM(DATABASE,7,W15:W16)</f>
        <v>4669290.640000001</v>
      </c>
      <c r="L20" s="30"/>
    </row>
    <row r="21" spans="4:12" ht="12.75">
      <c r="D21" s="12" t="s">
        <v>35</v>
      </c>
      <c r="E21" s="22"/>
      <c r="F21" s="22"/>
      <c r="G21" s="18">
        <f>+G19-G20</f>
        <v>5677790.809999995</v>
      </c>
      <c r="L21" s="30"/>
    </row>
    <row r="22" spans="4:12" ht="12.75">
      <c r="D22" s="12" t="s">
        <v>44</v>
      </c>
      <c r="E22" s="22"/>
      <c r="F22" s="22"/>
      <c r="G22" s="45">
        <f>+G20/G19</f>
        <v>0.45126644286732687</v>
      </c>
      <c r="L22" s="30"/>
    </row>
    <row r="23" spans="4:12" ht="12.75">
      <c r="D23" s="12" t="s">
        <v>40</v>
      </c>
      <c r="E23" s="22"/>
      <c r="F23" s="22"/>
      <c r="G23" s="59">
        <v>43383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2.346241229535583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49</v>
      </c>
      <c r="F31" s="1">
        <v>1594.8</v>
      </c>
      <c r="G31" s="37">
        <v>57542.76</v>
      </c>
      <c r="H31" s="37">
        <v>60158.34</v>
      </c>
      <c r="I31" s="47">
        <v>41502</v>
      </c>
      <c r="J31" s="47">
        <v>42294</v>
      </c>
      <c r="K31" s="47">
        <v>43038</v>
      </c>
      <c r="L31" s="30">
        <v>-345</v>
      </c>
      <c r="M31" s="67" t="s">
        <v>53</v>
      </c>
      <c r="N31" s="48">
        <v>1536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80</v>
      </c>
      <c r="F32" s="1">
        <v>1638</v>
      </c>
      <c r="G32" s="37">
        <v>26157.75</v>
      </c>
      <c r="H32" s="37">
        <v>2615.78</v>
      </c>
      <c r="I32" s="47">
        <v>41960</v>
      </c>
      <c r="J32" s="47">
        <v>43100</v>
      </c>
      <c r="K32" s="47">
        <v>43100</v>
      </c>
      <c r="L32" s="30">
        <v>-283</v>
      </c>
      <c r="M32" s="67" t="s">
        <v>56</v>
      </c>
      <c r="N32" s="48">
        <v>1140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113</v>
      </c>
      <c r="F33" s="1">
        <v>2395.2</v>
      </c>
      <c r="G33" s="37">
        <v>122004.01</v>
      </c>
      <c r="H33" s="37">
        <v>122004.01</v>
      </c>
      <c r="I33" s="47">
        <v>42069</v>
      </c>
      <c r="J33" s="47">
        <v>42825</v>
      </c>
      <c r="K33" s="47">
        <v>43190</v>
      </c>
      <c r="L33" s="30">
        <v>-193</v>
      </c>
      <c r="M33" s="67" t="s">
        <v>59</v>
      </c>
      <c r="N33" s="48">
        <v>1121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28</v>
      </c>
      <c r="F34" s="1">
        <v>929.2</v>
      </c>
      <c r="G34" s="37">
        <v>39365.05</v>
      </c>
      <c r="H34" s="37">
        <v>39365.05</v>
      </c>
      <c r="I34" s="47">
        <v>42531</v>
      </c>
      <c r="J34" s="47">
        <v>43281</v>
      </c>
      <c r="K34" s="47">
        <v>43281</v>
      </c>
      <c r="L34" s="30">
        <v>-102</v>
      </c>
      <c r="M34" s="67" t="s">
        <v>62</v>
      </c>
      <c r="N34" s="48">
        <v>750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142</v>
      </c>
      <c r="F35" s="1">
        <v>3471.4</v>
      </c>
      <c r="G35" s="37">
        <v>129025.79</v>
      </c>
      <c r="H35" s="37">
        <v>79995.98</v>
      </c>
      <c r="I35" s="47">
        <v>42531</v>
      </c>
      <c r="J35" s="47">
        <v>43281</v>
      </c>
      <c r="K35" s="47">
        <v>43281</v>
      </c>
      <c r="L35" s="30">
        <v>-102</v>
      </c>
      <c r="M35" s="67" t="s">
        <v>62</v>
      </c>
      <c r="N35" s="48">
        <v>750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62</v>
      </c>
      <c r="F36" s="1">
        <v>1549.2</v>
      </c>
      <c r="G36" s="37">
        <v>65728.6</v>
      </c>
      <c r="H36" s="37">
        <v>80215.43</v>
      </c>
      <c r="I36" s="47">
        <v>42493</v>
      </c>
      <c r="J36" s="47">
        <v>43281</v>
      </c>
      <c r="K36" s="47">
        <v>43281</v>
      </c>
      <c r="L36" s="30">
        <v>-102</v>
      </c>
      <c r="M36" s="67" t="s">
        <v>67</v>
      </c>
      <c r="N36" s="48">
        <v>788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21</v>
      </c>
      <c r="F37" s="1">
        <v>606</v>
      </c>
      <c r="G37" s="37">
        <v>22955.8</v>
      </c>
      <c r="H37" s="37">
        <v>15609.94</v>
      </c>
      <c r="I37" s="47">
        <v>42108</v>
      </c>
      <c r="J37" s="47">
        <v>42916</v>
      </c>
      <c r="K37" s="47">
        <v>43281</v>
      </c>
      <c r="L37" s="30">
        <v>-102</v>
      </c>
      <c r="M37" s="67" t="s">
        <v>62</v>
      </c>
      <c r="N37" s="48">
        <v>1173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50</v>
      </c>
      <c r="F38" s="1">
        <v>900</v>
      </c>
      <c r="G38" s="37">
        <v>21998.6</v>
      </c>
      <c r="H38" s="37">
        <v>21998.6</v>
      </c>
      <c r="I38" s="47">
        <v>42220</v>
      </c>
      <c r="J38" s="47">
        <v>43373</v>
      </c>
      <c r="K38" s="47">
        <v>43373</v>
      </c>
      <c r="L38" s="30">
        <v>-10</v>
      </c>
      <c r="M38" s="67" t="s">
        <v>72</v>
      </c>
      <c r="N38" s="48">
        <v>1153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97</v>
      </c>
      <c r="F39" s="1">
        <v>2896</v>
      </c>
      <c r="G39" s="37">
        <v>204756.45</v>
      </c>
      <c r="H39" s="37">
        <v>204756.45</v>
      </c>
      <c r="I39" s="47">
        <v>41891</v>
      </c>
      <c r="J39" s="47">
        <v>41912</v>
      </c>
      <c r="K39" s="47">
        <v>43373</v>
      </c>
      <c r="L39" s="30">
        <v>-10</v>
      </c>
      <c r="M39" s="67" t="s">
        <v>75</v>
      </c>
      <c r="N39" s="48">
        <v>1482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46</v>
      </c>
      <c r="F40" s="1">
        <v>1185</v>
      </c>
      <c r="G40" s="37">
        <v>49034.46</v>
      </c>
      <c r="H40" s="37">
        <v>46699.48</v>
      </c>
      <c r="I40" s="47">
        <v>42247</v>
      </c>
      <c r="J40" s="47">
        <v>43008</v>
      </c>
      <c r="K40" s="47">
        <v>43373</v>
      </c>
      <c r="L40" s="30">
        <v>-10</v>
      </c>
      <c r="M40" s="67" t="s">
        <v>78</v>
      </c>
      <c r="N40" s="48">
        <v>1126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14.9</v>
      </c>
      <c r="F41" s="1">
        <v>229</v>
      </c>
      <c r="G41" s="37">
        <v>11902.35</v>
      </c>
      <c r="H41" s="37">
        <v>1190.24</v>
      </c>
      <c r="I41" s="47">
        <v>42726</v>
      </c>
      <c r="J41" s="47">
        <v>43465</v>
      </c>
      <c r="K41" s="47">
        <v>43465</v>
      </c>
      <c r="L41" s="5">
        <v>82</v>
      </c>
      <c r="M41" s="46" t="s">
        <v>56</v>
      </c>
      <c r="N41" s="2">
        <v>739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22.2</v>
      </c>
      <c r="F42" s="1">
        <v>358</v>
      </c>
      <c r="G42" s="37">
        <v>18499.93</v>
      </c>
      <c r="H42" s="37">
        <v>1849.99</v>
      </c>
      <c r="I42" s="47">
        <v>42716</v>
      </c>
      <c r="J42" s="47">
        <v>43465</v>
      </c>
      <c r="K42" s="47">
        <v>43465</v>
      </c>
      <c r="L42" s="30">
        <v>82</v>
      </c>
      <c r="M42" s="67" t="s">
        <v>83</v>
      </c>
      <c r="N42" s="48">
        <v>749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110.3</v>
      </c>
      <c r="F43" s="1">
        <v>4985</v>
      </c>
      <c r="G43" s="37">
        <v>356723</v>
      </c>
      <c r="H43" s="37">
        <v>271125.53</v>
      </c>
      <c r="I43" s="47">
        <v>42753</v>
      </c>
      <c r="J43" s="47">
        <v>43465</v>
      </c>
      <c r="K43" s="47">
        <v>43465</v>
      </c>
      <c r="L43" s="30">
        <v>82</v>
      </c>
      <c r="M43" s="67" t="s">
        <v>86</v>
      </c>
      <c r="N43" s="48">
        <v>712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34.1</v>
      </c>
      <c r="F44" s="1">
        <v>493</v>
      </c>
      <c r="G44" s="37">
        <v>16375.18</v>
      </c>
      <c r="H44" s="37">
        <v>16375.18</v>
      </c>
      <c r="I44" s="47">
        <v>42726</v>
      </c>
      <c r="J44" s="47">
        <v>43465</v>
      </c>
      <c r="K44" s="47">
        <v>43465</v>
      </c>
      <c r="L44" s="30">
        <v>82</v>
      </c>
      <c r="M44" s="67" t="s">
        <v>56</v>
      </c>
      <c r="N44" s="48">
        <v>739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128.4</v>
      </c>
      <c r="F45" s="1">
        <v>2949</v>
      </c>
      <c r="G45" s="37">
        <v>95374.97</v>
      </c>
      <c r="H45" s="37">
        <v>61548.33</v>
      </c>
      <c r="I45" s="47">
        <v>42808</v>
      </c>
      <c r="J45" s="47">
        <v>43555</v>
      </c>
      <c r="K45" s="47">
        <v>43555</v>
      </c>
      <c r="L45" s="30">
        <v>172</v>
      </c>
      <c r="M45" s="67" t="s">
        <v>62</v>
      </c>
      <c r="N45" s="48">
        <v>747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160</v>
      </c>
      <c r="F46" s="1">
        <v>2875.8</v>
      </c>
      <c r="G46" s="37">
        <v>139285.61</v>
      </c>
      <c r="H46" s="37">
        <v>55525.11</v>
      </c>
      <c r="I46" s="47">
        <v>42426</v>
      </c>
      <c r="J46" s="47">
        <v>43190</v>
      </c>
      <c r="K46" s="47">
        <v>43555</v>
      </c>
      <c r="L46" s="30">
        <v>172</v>
      </c>
      <c r="M46" s="67" t="s">
        <v>93</v>
      </c>
      <c r="N46" s="48">
        <v>1129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39.6</v>
      </c>
      <c r="F47" s="1">
        <v>658</v>
      </c>
      <c r="G47" s="37">
        <v>13171.15</v>
      </c>
      <c r="H47" s="37">
        <v>1317.12</v>
      </c>
      <c r="I47" s="47">
        <v>42836</v>
      </c>
      <c r="J47" s="47">
        <v>43555</v>
      </c>
      <c r="K47" s="47">
        <v>43555</v>
      </c>
      <c r="L47" s="30">
        <v>172</v>
      </c>
      <c r="M47" s="67" t="s">
        <v>96</v>
      </c>
      <c r="N47" s="48">
        <v>719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78.6</v>
      </c>
      <c r="F48" s="1">
        <v>1302</v>
      </c>
      <c r="G48" s="37">
        <v>30351.41</v>
      </c>
      <c r="H48" s="37">
        <v>30351.41</v>
      </c>
      <c r="I48" s="47">
        <v>42772</v>
      </c>
      <c r="J48" s="47">
        <v>43555</v>
      </c>
      <c r="K48" s="47">
        <v>43555</v>
      </c>
      <c r="L48" s="30">
        <v>172</v>
      </c>
      <c r="M48" s="67" t="s">
        <v>99</v>
      </c>
      <c r="N48" s="48">
        <v>783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88.5</v>
      </c>
      <c r="F49" s="1">
        <v>1475</v>
      </c>
      <c r="G49" s="37">
        <v>54790.25</v>
      </c>
      <c r="H49" s="37">
        <v>5479.03</v>
      </c>
      <c r="I49" s="47">
        <v>42781</v>
      </c>
      <c r="J49" s="47">
        <v>43555</v>
      </c>
      <c r="K49" s="47">
        <v>43555</v>
      </c>
      <c r="L49" s="30">
        <v>172</v>
      </c>
      <c r="M49" s="67" t="s">
        <v>102</v>
      </c>
      <c r="N49" s="48">
        <v>774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51</v>
      </c>
      <c r="D50" s="2" t="s">
        <v>104</v>
      </c>
      <c r="E50" s="1">
        <v>156</v>
      </c>
      <c r="F50" s="1">
        <v>3561</v>
      </c>
      <c r="G50" s="37">
        <v>191629.75</v>
      </c>
      <c r="H50" s="37">
        <v>19162.98</v>
      </c>
      <c r="I50" s="47">
        <v>42807</v>
      </c>
      <c r="J50" s="47">
        <v>43555</v>
      </c>
      <c r="K50" s="47">
        <v>43555</v>
      </c>
      <c r="L50" s="30">
        <v>172</v>
      </c>
      <c r="M50" s="67" t="s">
        <v>105</v>
      </c>
      <c r="N50" s="48">
        <v>748</v>
      </c>
      <c r="O50" s="48"/>
      <c r="P50" s="48"/>
      <c r="Q50" s="48"/>
      <c r="R50" s="48"/>
    </row>
    <row r="51" spans="2:18" s="2" customFormat="1" ht="11.25">
      <c r="B51" s="65" t="s">
        <v>106</v>
      </c>
      <c r="C51" s="65" t="s">
        <v>51</v>
      </c>
      <c r="D51" s="2" t="s">
        <v>107</v>
      </c>
      <c r="E51" s="1">
        <v>61.8</v>
      </c>
      <c r="F51" s="1">
        <v>865</v>
      </c>
      <c r="G51" s="37">
        <v>38316.35</v>
      </c>
      <c r="H51" s="37">
        <v>3831.64</v>
      </c>
      <c r="I51" s="47">
        <v>42839</v>
      </c>
      <c r="J51" s="47">
        <v>43555</v>
      </c>
      <c r="K51" s="47">
        <v>43555</v>
      </c>
      <c r="L51" s="30">
        <v>172</v>
      </c>
      <c r="M51" s="67" t="s">
        <v>108</v>
      </c>
      <c r="N51" s="48">
        <v>716</v>
      </c>
      <c r="O51" s="48"/>
      <c r="P51" s="48"/>
      <c r="Q51" s="48"/>
      <c r="R51" s="48"/>
    </row>
    <row r="52" spans="2:18" s="2" customFormat="1" ht="11.25">
      <c r="B52" s="65" t="s">
        <v>109</v>
      </c>
      <c r="C52" s="65" t="s">
        <v>51</v>
      </c>
      <c r="D52" s="2" t="s">
        <v>110</v>
      </c>
      <c r="E52" s="1">
        <v>156</v>
      </c>
      <c r="F52" s="1">
        <v>4703.6</v>
      </c>
      <c r="G52" s="37">
        <v>230837.08</v>
      </c>
      <c r="H52" s="37">
        <v>112603.42</v>
      </c>
      <c r="I52" s="47">
        <v>42556</v>
      </c>
      <c r="J52" s="47">
        <v>43273</v>
      </c>
      <c r="K52" s="47">
        <v>43646</v>
      </c>
      <c r="L52" s="30">
        <v>263</v>
      </c>
      <c r="M52" s="67" t="s">
        <v>111</v>
      </c>
      <c r="N52" s="48">
        <v>1090</v>
      </c>
      <c r="O52" s="48"/>
      <c r="P52" s="48"/>
      <c r="Q52" s="48"/>
      <c r="R52" s="48"/>
    </row>
    <row r="53" spans="2:18" s="2" customFormat="1" ht="11.25">
      <c r="B53" s="65" t="s">
        <v>112</v>
      </c>
      <c r="C53" s="65" t="s">
        <v>51</v>
      </c>
      <c r="D53" s="2" t="s">
        <v>113</v>
      </c>
      <c r="E53" s="1">
        <v>133</v>
      </c>
      <c r="F53" s="1">
        <v>3999</v>
      </c>
      <c r="G53" s="37">
        <v>197695.74</v>
      </c>
      <c r="H53" s="37">
        <v>18828.17</v>
      </c>
      <c r="I53" s="47">
        <v>42556</v>
      </c>
      <c r="J53" s="47">
        <v>43273</v>
      </c>
      <c r="K53" s="47">
        <v>43646</v>
      </c>
      <c r="L53" s="30">
        <v>263</v>
      </c>
      <c r="M53" s="67" t="s">
        <v>111</v>
      </c>
      <c r="N53" s="48">
        <v>1090</v>
      </c>
      <c r="O53" s="48"/>
      <c r="P53" s="48"/>
      <c r="Q53" s="48"/>
      <c r="R53" s="48"/>
    </row>
    <row r="54" spans="2:18" s="2" customFormat="1" ht="11.25">
      <c r="B54" s="65" t="s">
        <v>114</v>
      </c>
      <c r="C54" s="65" t="s">
        <v>51</v>
      </c>
      <c r="D54" s="2" t="s">
        <v>115</v>
      </c>
      <c r="E54" s="1">
        <v>115</v>
      </c>
      <c r="F54" s="1">
        <v>2834</v>
      </c>
      <c r="G54" s="37">
        <v>148471.06</v>
      </c>
      <c r="H54" s="37">
        <v>145917.5</v>
      </c>
      <c r="I54" s="47">
        <v>42562</v>
      </c>
      <c r="J54" s="47">
        <v>43273</v>
      </c>
      <c r="K54" s="47">
        <v>43646</v>
      </c>
      <c r="L54" s="30">
        <v>263</v>
      </c>
      <c r="M54" s="67" t="s">
        <v>56</v>
      </c>
      <c r="N54" s="48">
        <v>1084</v>
      </c>
      <c r="O54" s="48"/>
      <c r="P54" s="48"/>
      <c r="Q54" s="48"/>
      <c r="R54" s="48"/>
    </row>
    <row r="55" spans="2:18" s="2" customFormat="1" ht="11.25">
      <c r="B55" s="65" t="s">
        <v>116</v>
      </c>
      <c r="C55" s="65" t="s">
        <v>51</v>
      </c>
      <c r="D55" s="2" t="s">
        <v>117</v>
      </c>
      <c r="E55" s="1">
        <v>57</v>
      </c>
      <c r="F55" s="1">
        <v>1146.2</v>
      </c>
      <c r="G55" s="37">
        <v>61750.33</v>
      </c>
      <c r="H55" s="37">
        <v>34279.2</v>
      </c>
      <c r="I55" s="47">
        <v>42502</v>
      </c>
      <c r="J55" s="47">
        <v>43281</v>
      </c>
      <c r="K55" s="47">
        <v>43646</v>
      </c>
      <c r="L55" s="30">
        <v>263</v>
      </c>
      <c r="M55" s="67" t="s">
        <v>118</v>
      </c>
      <c r="N55" s="48">
        <v>1144</v>
      </c>
      <c r="O55" s="48"/>
      <c r="P55" s="48"/>
      <c r="Q55" s="48"/>
      <c r="R55" s="48"/>
    </row>
    <row r="56" spans="2:18" s="2" customFormat="1" ht="11.25">
      <c r="B56" s="65" t="s">
        <v>119</v>
      </c>
      <c r="C56" s="65" t="s">
        <v>51</v>
      </c>
      <c r="D56" s="2" t="s">
        <v>120</v>
      </c>
      <c r="E56" s="1">
        <v>153.4</v>
      </c>
      <c r="F56" s="1">
        <v>4058</v>
      </c>
      <c r="G56" s="37">
        <v>223233.05</v>
      </c>
      <c r="H56" s="37">
        <v>155162.59</v>
      </c>
      <c r="I56" s="47">
        <v>42821</v>
      </c>
      <c r="J56" s="47">
        <v>43646</v>
      </c>
      <c r="K56" s="47">
        <v>43646</v>
      </c>
      <c r="L56" s="30">
        <v>263</v>
      </c>
      <c r="M56" s="67" t="s">
        <v>62</v>
      </c>
      <c r="N56" s="48">
        <v>825</v>
      </c>
      <c r="O56" s="48"/>
      <c r="P56" s="48"/>
      <c r="Q56" s="48"/>
      <c r="R56" s="48"/>
    </row>
    <row r="57" spans="2:18" s="2" customFormat="1" ht="11.25">
      <c r="B57" s="65" t="s">
        <v>121</v>
      </c>
      <c r="C57" s="65" t="s">
        <v>51</v>
      </c>
      <c r="D57" s="2" t="s">
        <v>122</v>
      </c>
      <c r="E57" s="1">
        <v>123</v>
      </c>
      <c r="F57" s="1">
        <v>1599.6</v>
      </c>
      <c r="G57" s="37">
        <v>65189.88</v>
      </c>
      <c r="H57" s="37">
        <v>6208.56</v>
      </c>
      <c r="I57" s="47">
        <v>42474</v>
      </c>
      <c r="J57" s="47">
        <v>43281</v>
      </c>
      <c r="K57" s="47">
        <v>43646</v>
      </c>
      <c r="L57" s="30">
        <v>263</v>
      </c>
      <c r="M57" s="67" t="s">
        <v>102</v>
      </c>
      <c r="N57" s="48">
        <v>1172</v>
      </c>
      <c r="O57" s="48"/>
      <c r="P57" s="48"/>
      <c r="Q57" s="48"/>
      <c r="R57" s="48"/>
    </row>
    <row r="58" spans="2:18" s="2" customFormat="1" ht="11.25">
      <c r="B58" s="65" t="s">
        <v>123</v>
      </c>
      <c r="C58" s="65" t="s">
        <v>51</v>
      </c>
      <c r="D58" s="2" t="s">
        <v>124</v>
      </c>
      <c r="E58" s="1">
        <v>3.9</v>
      </c>
      <c r="F58" s="1">
        <v>139</v>
      </c>
      <c r="G58" s="37">
        <v>6640.95</v>
      </c>
      <c r="H58" s="37">
        <v>664.1</v>
      </c>
      <c r="I58" s="47">
        <v>42802</v>
      </c>
      <c r="J58" s="47">
        <v>43646</v>
      </c>
      <c r="K58" s="47">
        <v>43646</v>
      </c>
      <c r="L58" s="30">
        <v>263</v>
      </c>
      <c r="M58" s="67" t="s">
        <v>125</v>
      </c>
      <c r="N58" s="48">
        <v>844</v>
      </c>
      <c r="O58" s="48"/>
      <c r="P58" s="48"/>
      <c r="Q58" s="48"/>
      <c r="R58" s="48"/>
    </row>
    <row r="59" spans="2:18" s="2" customFormat="1" ht="11.25">
      <c r="B59" s="65" t="s">
        <v>126</v>
      </c>
      <c r="C59" s="65" t="s">
        <v>51</v>
      </c>
      <c r="D59" s="2" t="s">
        <v>127</v>
      </c>
      <c r="E59" s="1">
        <v>177.4</v>
      </c>
      <c r="F59" s="1">
        <v>6658</v>
      </c>
      <c r="G59" s="37">
        <v>335713</v>
      </c>
      <c r="H59" s="37">
        <v>268452.9</v>
      </c>
      <c r="I59" s="47">
        <v>42821</v>
      </c>
      <c r="J59" s="47">
        <v>43646</v>
      </c>
      <c r="K59" s="47">
        <v>43646</v>
      </c>
      <c r="L59" s="30">
        <v>263</v>
      </c>
      <c r="M59" s="67" t="s">
        <v>62</v>
      </c>
      <c r="N59" s="48">
        <v>825</v>
      </c>
      <c r="O59" s="48"/>
      <c r="P59" s="48"/>
      <c r="Q59" s="48"/>
      <c r="R59" s="48"/>
    </row>
    <row r="60" spans="2:18" s="2" customFormat="1" ht="11.25">
      <c r="B60" s="65" t="s">
        <v>128</v>
      </c>
      <c r="C60" s="65" t="s">
        <v>51</v>
      </c>
      <c r="D60" s="2" t="s">
        <v>129</v>
      </c>
      <c r="E60" s="1">
        <v>141</v>
      </c>
      <c r="F60" s="1">
        <v>4989.8</v>
      </c>
      <c r="G60" s="37">
        <v>339944.14</v>
      </c>
      <c r="H60" s="37">
        <v>339944.14</v>
      </c>
      <c r="I60" s="47">
        <v>42529</v>
      </c>
      <c r="J60" s="47">
        <v>43281</v>
      </c>
      <c r="K60" s="47">
        <v>43646</v>
      </c>
      <c r="L60" s="30">
        <v>263</v>
      </c>
      <c r="M60" s="67" t="s">
        <v>130</v>
      </c>
      <c r="N60" s="48">
        <v>1117</v>
      </c>
      <c r="O60" s="48"/>
      <c r="P60" s="48"/>
      <c r="Q60" s="48"/>
      <c r="R60" s="48"/>
    </row>
    <row r="61" spans="2:18" s="2" customFormat="1" ht="11.25">
      <c r="B61" s="65" t="s">
        <v>131</v>
      </c>
      <c r="C61" s="65" t="s">
        <v>51</v>
      </c>
      <c r="D61" s="2" t="s">
        <v>132</v>
      </c>
      <c r="E61" s="1">
        <v>60</v>
      </c>
      <c r="F61" s="1">
        <v>1433.2</v>
      </c>
      <c r="G61" s="37">
        <v>52563.11</v>
      </c>
      <c r="H61" s="37">
        <v>5006.01</v>
      </c>
      <c r="I61" s="47">
        <v>42502</v>
      </c>
      <c r="J61" s="47">
        <v>43281</v>
      </c>
      <c r="K61" s="47">
        <v>43646</v>
      </c>
      <c r="L61" s="30">
        <v>263</v>
      </c>
      <c r="M61" s="67" t="s">
        <v>96</v>
      </c>
      <c r="N61" s="48">
        <v>1144</v>
      </c>
      <c r="O61" s="48"/>
      <c r="P61" s="48"/>
      <c r="Q61" s="48"/>
      <c r="R61" s="48"/>
    </row>
    <row r="62" spans="2:18" s="2" customFormat="1" ht="11.25">
      <c r="B62" s="65" t="s">
        <v>133</v>
      </c>
      <c r="C62" s="65" t="s">
        <v>51</v>
      </c>
      <c r="D62" s="2" t="s">
        <v>134</v>
      </c>
      <c r="E62" s="1">
        <v>106</v>
      </c>
      <c r="F62" s="1">
        <v>2970.4</v>
      </c>
      <c r="G62" s="37">
        <v>339900.1</v>
      </c>
      <c r="H62" s="37">
        <v>120507.15</v>
      </c>
      <c r="I62" s="47">
        <v>42108</v>
      </c>
      <c r="J62" s="47">
        <v>42916</v>
      </c>
      <c r="K62" s="47">
        <v>43646</v>
      </c>
      <c r="L62" s="30">
        <v>263</v>
      </c>
      <c r="M62" s="67" t="s">
        <v>75</v>
      </c>
      <c r="N62" s="48">
        <v>1538</v>
      </c>
      <c r="O62" s="48"/>
      <c r="P62" s="48"/>
      <c r="Q62" s="48"/>
      <c r="R62" s="48"/>
    </row>
    <row r="63" spans="2:18" s="2" customFormat="1" ht="11.25">
      <c r="B63" s="65" t="s">
        <v>135</v>
      </c>
      <c r="C63" s="65" t="s">
        <v>51</v>
      </c>
      <c r="D63" s="2" t="s">
        <v>136</v>
      </c>
      <c r="E63" s="1">
        <v>116.2</v>
      </c>
      <c r="F63" s="1">
        <v>5504</v>
      </c>
      <c r="G63" s="37">
        <v>245788.5</v>
      </c>
      <c r="H63" s="37">
        <v>116388.23</v>
      </c>
      <c r="I63" s="47">
        <v>42935</v>
      </c>
      <c r="J63" s="47">
        <v>43646</v>
      </c>
      <c r="K63" s="47">
        <v>43646</v>
      </c>
      <c r="L63" s="30">
        <v>263</v>
      </c>
      <c r="M63" s="67" t="s">
        <v>75</v>
      </c>
      <c r="N63" s="48">
        <v>711</v>
      </c>
      <c r="O63" s="48"/>
      <c r="P63" s="48"/>
      <c r="Q63" s="48"/>
      <c r="R63" s="48"/>
    </row>
    <row r="64" spans="2:18" s="2" customFormat="1" ht="11.25">
      <c r="B64" s="65" t="s">
        <v>137</v>
      </c>
      <c r="C64" s="65" t="s">
        <v>51</v>
      </c>
      <c r="D64" s="2" t="s">
        <v>138</v>
      </c>
      <c r="E64" s="1">
        <v>101</v>
      </c>
      <c r="F64" s="1">
        <v>1769.7</v>
      </c>
      <c r="G64" s="37">
        <v>75722.38</v>
      </c>
      <c r="H64" s="37">
        <v>7572.24</v>
      </c>
      <c r="I64" s="47">
        <v>42502</v>
      </c>
      <c r="J64" s="47">
        <v>43646</v>
      </c>
      <c r="K64" s="47">
        <v>43646</v>
      </c>
      <c r="L64" s="30">
        <v>263</v>
      </c>
      <c r="M64" s="67" t="s">
        <v>102</v>
      </c>
      <c r="N64" s="48">
        <v>1144</v>
      </c>
      <c r="O64" s="48"/>
      <c r="P64" s="48"/>
      <c r="Q64" s="48"/>
      <c r="R64" s="48"/>
    </row>
    <row r="65" spans="2:18" s="2" customFormat="1" ht="11.25">
      <c r="B65" s="65" t="s">
        <v>139</v>
      </c>
      <c r="C65" s="65" t="s">
        <v>51</v>
      </c>
      <c r="D65" s="2" t="s">
        <v>140</v>
      </c>
      <c r="E65" s="1">
        <v>158.3</v>
      </c>
      <c r="F65" s="1">
        <v>2635</v>
      </c>
      <c r="G65" s="37">
        <v>177851</v>
      </c>
      <c r="H65" s="37">
        <v>156851</v>
      </c>
      <c r="I65" s="47">
        <v>42991</v>
      </c>
      <c r="J65" s="47">
        <v>43738</v>
      </c>
      <c r="K65" s="47">
        <v>43738</v>
      </c>
      <c r="L65" s="30">
        <v>355</v>
      </c>
      <c r="M65" s="67" t="s">
        <v>108</v>
      </c>
      <c r="N65" s="48">
        <v>747</v>
      </c>
      <c r="O65" s="48"/>
      <c r="P65" s="48"/>
      <c r="Q65" s="48"/>
      <c r="R65" s="48"/>
    </row>
    <row r="66" spans="2:18" s="2" customFormat="1" ht="11.25">
      <c r="B66" s="65" t="s">
        <v>141</v>
      </c>
      <c r="C66" s="65" t="s">
        <v>51</v>
      </c>
      <c r="D66" s="2" t="s">
        <v>142</v>
      </c>
      <c r="E66" s="1">
        <v>218.9</v>
      </c>
      <c r="F66" s="1">
        <v>2863</v>
      </c>
      <c r="G66" s="37">
        <v>188977</v>
      </c>
      <c r="H66" s="37">
        <v>161546.99</v>
      </c>
      <c r="I66" s="47">
        <v>43108</v>
      </c>
      <c r="J66" s="47">
        <v>43738</v>
      </c>
      <c r="K66" s="47">
        <v>43738</v>
      </c>
      <c r="L66" s="30">
        <v>355</v>
      </c>
      <c r="M66" s="67" t="s">
        <v>108</v>
      </c>
      <c r="N66" s="48">
        <v>630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51</v>
      </c>
      <c r="D67" s="2" t="s">
        <v>144</v>
      </c>
      <c r="E67" s="1">
        <v>84.2</v>
      </c>
      <c r="F67" s="1">
        <v>2736</v>
      </c>
      <c r="G67" s="37">
        <v>231828.25</v>
      </c>
      <c r="H67" s="37">
        <v>231828.25</v>
      </c>
      <c r="I67" s="47">
        <v>43109</v>
      </c>
      <c r="J67" s="47">
        <v>43738</v>
      </c>
      <c r="K67" s="47">
        <v>43738</v>
      </c>
      <c r="L67" s="30">
        <v>355</v>
      </c>
      <c r="M67" s="67" t="s">
        <v>108</v>
      </c>
      <c r="N67" s="48">
        <v>629</v>
      </c>
      <c r="O67" s="48"/>
      <c r="P67" s="48"/>
      <c r="Q67" s="48"/>
      <c r="R67" s="48"/>
    </row>
    <row r="68" spans="2:18" s="2" customFormat="1" ht="11.25">
      <c r="B68" s="65" t="s">
        <v>145</v>
      </c>
      <c r="C68" s="65" t="s">
        <v>51</v>
      </c>
      <c r="D68" s="2" t="s">
        <v>146</v>
      </c>
      <c r="E68" s="1">
        <v>116.8</v>
      </c>
      <c r="F68" s="1">
        <v>2637</v>
      </c>
      <c r="G68" s="37">
        <v>85938.5</v>
      </c>
      <c r="H68" s="37">
        <v>8593.85</v>
      </c>
      <c r="I68" s="47">
        <v>42964</v>
      </c>
      <c r="J68" s="47">
        <v>43738</v>
      </c>
      <c r="K68" s="47">
        <v>43738</v>
      </c>
      <c r="L68" s="30">
        <v>355</v>
      </c>
      <c r="M68" s="67" t="s">
        <v>93</v>
      </c>
      <c r="N68" s="48">
        <v>774</v>
      </c>
      <c r="O68" s="48"/>
      <c r="P68" s="48"/>
      <c r="Q68" s="48"/>
      <c r="R68" s="48"/>
    </row>
    <row r="69" spans="2:18" s="2" customFormat="1" ht="11.25">
      <c r="B69" s="65" t="s">
        <v>147</v>
      </c>
      <c r="C69" s="65" t="s">
        <v>51</v>
      </c>
      <c r="D69" s="2" t="s">
        <v>148</v>
      </c>
      <c r="E69" s="1">
        <v>181.5</v>
      </c>
      <c r="F69" s="1">
        <v>4868</v>
      </c>
      <c r="G69" s="37">
        <v>212552.54</v>
      </c>
      <c r="H69" s="37">
        <v>212552.54</v>
      </c>
      <c r="I69" s="47">
        <v>42969</v>
      </c>
      <c r="J69" s="47">
        <v>43738</v>
      </c>
      <c r="K69" s="47">
        <v>43738</v>
      </c>
      <c r="L69" s="30">
        <v>355</v>
      </c>
      <c r="M69" s="67" t="s">
        <v>149</v>
      </c>
      <c r="N69" s="48">
        <v>769</v>
      </c>
      <c r="O69" s="48"/>
      <c r="P69" s="48"/>
      <c r="Q69" s="48"/>
      <c r="R69" s="48"/>
    </row>
    <row r="70" spans="2:18" s="2" customFormat="1" ht="11.25">
      <c r="B70" s="65" t="s">
        <v>150</v>
      </c>
      <c r="C70" s="65" t="s">
        <v>51</v>
      </c>
      <c r="D70" s="2" t="s">
        <v>151</v>
      </c>
      <c r="E70" s="1">
        <v>112.3</v>
      </c>
      <c r="F70" s="1">
        <v>2643</v>
      </c>
      <c r="G70" s="37">
        <v>76750.6</v>
      </c>
      <c r="H70" s="37">
        <v>7675.06</v>
      </c>
      <c r="I70" s="47">
        <v>42964</v>
      </c>
      <c r="J70" s="47">
        <v>43738</v>
      </c>
      <c r="K70" s="47">
        <v>43738</v>
      </c>
      <c r="L70" s="30">
        <v>355</v>
      </c>
      <c r="M70" s="67" t="s">
        <v>93</v>
      </c>
      <c r="N70" s="48">
        <v>774</v>
      </c>
      <c r="O70" s="48"/>
      <c r="P70" s="48"/>
      <c r="Q70" s="48"/>
      <c r="R70" s="48"/>
    </row>
    <row r="71" spans="2:18" s="2" customFormat="1" ht="11.25">
      <c r="B71" s="65" t="s">
        <v>152</v>
      </c>
      <c r="C71" s="65" t="s">
        <v>51</v>
      </c>
      <c r="D71" s="2" t="s">
        <v>153</v>
      </c>
      <c r="E71" s="1">
        <v>34.8</v>
      </c>
      <c r="F71" s="1">
        <v>1407</v>
      </c>
      <c r="G71" s="37">
        <v>63831</v>
      </c>
      <c r="H71" s="37">
        <v>6383.1</v>
      </c>
      <c r="I71" s="47">
        <v>43287</v>
      </c>
      <c r="J71" s="47">
        <v>43738</v>
      </c>
      <c r="K71" s="47">
        <v>43738</v>
      </c>
      <c r="L71" s="30">
        <v>355</v>
      </c>
      <c r="M71" s="67" t="s">
        <v>62</v>
      </c>
      <c r="N71" s="48">
        <v>451</v>
      </c>
      <c r="O71" s="48"/>
      <c r="P71" s="48"/>
      <c r="Q71" s="48"/>
      <c r="R71" s="48"/>
    </row>
    <row r="72" spans="2:18" s="2" customFormat="1" ht="11.25">
      <c r="B72" s="65" t="s">
        <v>154</v>
      </c>
      <c r="C72" s="65" t="s">
        <v>51</v>
      </c>
      <c r="D72" s="2" t="s">
        <v>155</v>
      </c>
      <c r="E72" s="1">
        <v>66.4</v>
      </c>
      <c r="F72" s="1">
        <v>1855</v>
      </c>
      <c r="G72" s="37">
        <v>78051.71</v>
      </c>
      <c r="H72" s="37">
        <v>7805.17</v>
      </c>
      <c r="I72" s="47">
        <v>43014</v>
      </c>
      <c r="J72" s="47">
        <v>43738</v>
      </c>
      <c r="K72" s="47">
        <v>43738</v>
      </c>
      <c r="L72" s="30">
        <v>355</v>
      </c>
      <c r="M72" s="67" t="s">
        <v>59</v>
      </c>
      <c r="N72" s="48">
        <v>724</v>
      </c>
      <c r="O72" s="48"/>
      <c r="P72" s="48"/>
      <c r="Q72" s="48"/>
      <c r="R72" s="48"/>
    </row>
    <row r="73" spans="2:18" s="2" customFormat="1" ht="11.25">
      <c r="B73" s="65" t="s">
        <v>156</v>
      </c>
      <c r="C73" s="65" t="s">
        <v>51</v>
      </c>
      <c r="D73" s="2" t="s">
        <v>157</v>
      </c>
      <c r="E73" s="1">
        <v>193.6</v>
      </c>
      <c r="F73" s="1">
        <v>8023</v>
      </c>
      <c r="G73" s="37">
        <v>460297.07</v>
      </c>
      <c r="H73" s="37">
        <v>460297.08</v>
      </c>
      <c r="I73" s="47">
        <v>43025</v>
      </c>
      <c r="J73" s="47">
        <v>43738</v>
      </c>
      <c r="K73" s="47">
        <v>43738</v>
      </c>
      <c r="L73" s="30">
        <v>355</v>
      </c>
      <c r="M73" s="67" t="s">
        <v>108</v>
      </c>
      <c r="N73" s="48">
        <v>713</v>
      </c>
      <c r="O73" s="48"/>
      <c r="P73" s="48"/>
      <c r="Q73" s="48"/>
      <c r="R73" s="48"/>
    </row>
    <row r="74" spans="2:18" s="2" customFormat="1" ht="11.25">
      <c r="B74" s="65" t="s">
        <v>158</v>
      </c>
      <c r="C74" s="65" t="s">
        <v>51</v>
      </c>
      <c r="D74" s="2" t="s">
        <v>159</v>
      </c>
      <c r="E74" s="1">
        <v>37.3</v>
      </c>
      <c r="F74" s="1">
        <v>876</v>
      </c>
      <c r="G74" s="37">
        <v>33011.25</v>
      </c>
      <c r="H74" s="37">
        <v>3301.13</v>
      </c>
      <c r="I74" s="47">
        <v>43096</v>
      </c>
      <c r="J74" s="47">
        <v>43738</v>
      </c>
      <c r="K74" s="47">
        <v>43738</v>
      </c>
      <c r="L74" s="30">
        <v>355</v>
      </c>
      <c r="M74" s="67" t="s">
        <v>111</v>
      </c>
      <c r="N74" s="48">
        <v>642</v>
      </c>
      <c r="O74" s="48"/>
      <c r="P74" s="48"/>
      <c r="Q74" s="48"/>
      <c r="R74" s="48"/>
    </row>
    <row r="75" spans="2:18" s="2" customFormat="1" ht="11.25">
      <c r="B75" s="65" t="s">
        <v>160</v>
      </c>
      <c r="C75" s="65" t="s">
        <v>51</v>
      </c>
      <c r="D75" s="2" t="s">
        <v>161</v>
      </c>
      <c r="E75" s="1">
        <v>48.9</v>
      </c>
      <c r="F75" s="1">
        <v>2214</v>
      </c>
      <c r="G75" s="37">
        <v>52427</v>
      </c>
      <c r="H75" s="37"/>
      <c r="I75" s="47">
        <v>43369</v>
      </c>
      <c r="J75" s="47">
        <v>43738</v>
      </c>
      <c r="K75" s="47">
        <v>43738</v>
      </c>
      <c r="L75" s="30">
        <v>355</v>
      </c>
      <c r="M75" s="67" t="s">
        <v>111</v>
      </c>
      <c r="N75" s="48">
        <v>369</v>
      </c>
      <c r="O75" s="48"/>
      <c r="P75" s="48"/>
      <c r="Q75" s="48"/>
      <c r="R75" s="48"/>
    </row>
    <row r="76" spans="2:18" s="2" customFormat="1" ht="11.25">
      <c r="B76" s="65" t="s">
        <v>162</v>
      </c>
      <c r="C76" s="65" t="s">
        <v>51</v>
      </c>
      <c r="D76" s="2" t="s">
        <v>163</v>
      </c>
      <c r="E76" s="1">
        <v>10.5</v>
      </c>
      <c r="F76" s="1">
        <v>444</v>
      </c>
      <c r="G76" s="37">
        <v>10276.2</v>
      </c>
      <c r="H76" s="37">
        <v>10276.2</v>
      </c>
      <c r="I76" s="47">
        <v>43383</v>
      </c>
      <c r="J76" s="47">
        <v>43738</v>
      </c>
      <c r="K76" s="47">
        <v>43738</v>
      </c>
      <c r="L76" s="30">
        <v>355</v>
      </c>
      <c r="M76" s="67" t="s">
        <v>62</v>
      </c>
      <c r="N76" s="48">
        <v>355</v>
      </c>
      <c r="O76" s="48"/>
      <c r="P76" s="48"/>
      <c r="Q76" s="48"/>
      <c r="R76" s="48"/>
    </row>
    <row r="77" spans="2:18" s="2" customFormat="1" ht="11.25">
      <c r="B77" s="65" t="s">
        <v>164</v>
      </c>
      <c r="C77" s="65" t="s">
        <v>51</v>
      </c>
      <c r="D77" s="2" t="s">
        <v>165</v>
      </c>
      <c r="E77" s="1">
        <v>203</v>
      </c>
      <c r="F77" s="1">
        <v>3881</v>
      </c>
      <c r="G77" s="37">
        <v>290013.6</v>
      </c>
      <c r="H77" s="37">
        <v>24500.1</v>
      </c>
      <c r="I77" s="47">
        <v>43006</v>
      </c>
      <c r="J77" s="47">
        <v>43738</v>
      </c>
      <c r="K77" s="47">
        <v>43738</v>
      </c>
      <c r="L77" s="30">
        <v>355</v>
      </c>
      <c r="M77" s="67" t="s">
        <v>56</v>
      </c>
      <c r="N77" s="48">
        <v>732</v>
      </c>
      <c r="O77" s="48"/>
      <c r="P77" s="48"/>
      <c r="Q77" s="48"/>
      <c r="R77" s="48"/>
    </row>
    <row r="78" spans="2:18" s="2" customFormat="1" ht="11.25">
      <c r="B78" s="65" t="s">
        <v>166</v>
      </c>
      <c r="C78" s="65" t="s">
        <v>51</v>
      </c>
      <c r="D78" s="2" t="s">
        <v>167</v>
      </c>
      <c r="E78" s="1">
        <v>94.7</v>
      </c>
      <c r="F78" s="1">
        <v>4028</v>
      </c>
      <c r="G78" s="37">
        <v>206579</v>
      </c>
      <c r="H78" s="37">
        <v>20657.9</v>
      </c>
      <c r="I78" s="47">
        <v>43277</v>
      </c>
      <c r="J78" s="47">
        <v>43799</v>
      </c>
      <c r="K78" s="47">
        <v>43799</v>
      </c>
      <c r="L78" s="30">
        <v>416</v>
      </c>
      <c r="M78" s="67" t="s">
        <v>75</v>
      </c>
      <c r="N78" s="48">
        <v>522</v>
      </c>
      <c r="O78" s="48"/>
      <c r="P78" s="48"/>
      <c r="Q78" s="48"/>
      <c r="R78" s="48"/>
    </row>
    <row r="79" spans="2:18" s="2" customFormat="1" ht="11.25">
      <c r="B79" s="65" t="s">
        <v>168</v>
      </c>
      <c r="C79" s="65" t="s">
        <v>51</v>
      </c>
      <c r="D79" s="2" t="s">
        <v>169</v>
      </c>
      <c r="E79" s="1">
        <v>33.9</v>
      </c>
      <c r="F79" s="1">
        <v>629</v>
      </c>
      <c r="G79" s="37">
        <v>36554.55</v>
      </c>
      <c r="H79" s="37">
        <v>36554.55</v>
      </c>
      <c r="I79" s="47">
        <v>43055</v>
      </c>
      <c r="J79" s="47">
        <v>43830</v>
      </c>
      <c r="K79" s="47">
        <v>43830</v>
      </c>
      <c r="L79" s="30">
        <v>447</v>
      </c>
      <c r="M79" s="67" t="s">
        <v>170</v>
      </c>
      <c r="N79" s="48">
        <v>775</v>
      </c>
      <c r="O79" s="48"/>
      <c r="P79" s="48"/>
      <c r="Q79" s="48"/>
      <c r="R79" s="48"/>
    </row>
    <row r="80" spans="2:18" s="2" customFormat="1" ht="11.25">
      <c r="B80" s="65" t="s">
        <v>171</v>
      </c>
      <c r="C80" s="65" t="s">
        <v>51</v>
      </c>
      <c r="D80" s="2" t="s">
        <v>172</v>
      </c>
      <c r="E80" s="1">
        <v>60.1</v>
      </c>
      <c r="F80" s="1">
        <v>2048</v>
      </c>
      <c r="G80" s="37">
        <v>96630.7</v>
      </c>
      <c r="H80" s="37">
        <v>9663.07</v>
      </c>
      <c r="I80" s="47">
        <v>43109</v>
      </c>
      <c r="J80" s="47">
        <v>43830</v>
      </c>
      <c r="K80" s="47">
        <v>43830</v>
      </c>
      <c r="L80" s="30">
        <v>447</v>
      </c>
      <c r="M80" s="67" t="s">
        <v>173</v>
      </c>
      <c r="N80" s="48">
        <v>721</v>
      </c>
      <c r="O80" s="48"/>
      <c r="P80" s="48"/>
      <c r="Q80" s="48"/>
      <c r="R80" s="48"/>
    </row>
    <row r="81" spans="2:18" s="2" customFormat="1" ht="11.25">
      <c r="B81" s="65" t="s">
        <v>174</v>
      </c>
      <c r="C81" s="65" t="s">
        <v>51</v>
      </c>
      <c r="D81" s="2" t="s">
        <v>175</v>
      </c>
      <c r="E81" s="1">
        <v>35.1</v>
      </c>
      <c r="F81" s="1">
        <v>953</v>
      </c>
      <c r="G81" s="37">
        <v>37844.6</v>
      </c>
      <c r="H81" s="37">
        <v>3784.46</v>
      </c>
      <c r="I81" s="47">
        <v>43277</v>
      </c>
      <c r="J81" s="47">
        <v>43830</v>
      </c>
      <c r="K81" s="47">
        <v>43830</v>
      </c>
      <c r="L81" s="30">
        <v>447</v>
      </c>
      <c r="M81" s="67" t="s">
        <v>118</v>
      </c>
      <c r="N81" s="48">
        <v>553</v>
      </c>
      <c r="O81" s="48"/>
      <c r="P81" s="48"/>
      <c r="Q81" s="48"/>
      <c r="R81" s="48"/>
    </row>
    <row r="82" spans="2:18" s="2" customFormat="1" ht="11.25">
      <c r="B82" s="65" t="s">
        <v>176</v>
      </c>
      <c r="C82" s="65" t="s">
        <v>51</v>
      </c>
      <c r="D82" s="2" t="s">
        <v>177</v>
      </c>
      <c r="E82" s="1">
        <v>129.2</v>
      </c>
      <c r="F82" s="1">
        <v>4610</v>
      </c>
      <c r="G82" s="37">
        <v>203231.75</v>
      </c>
      <c r="H82" s="37">
        <v>20323.18</v>
      </c>
      <c r="I82" s="47">
        <v>43108</v>
      </c>
      <c r="J82" s="47">
        <v>43830</v>
      </c>
      <c r="K82" s="47">
        <v>43830</v>
      </c>
      <c r="L82" s="30">
        <v>447</v>
      </c>
      <c r="M82" s="67" t="s">
        <v>178</v>
      </c>
      <c r="N82" s="48">
        <v>722</v>
      </c>
      <c r="O82" s="48"/>
      <c r="P82" s="48"/>
      <c r="Q82" s="48"/>
      <c r="R82" s="48"/>
    </row>
    <row r="83" spans="2:18" s="2" customFormat="1" ht="11.25">
      <c r="B83" s="65" t="s">
        <v>179</v>
      </c>
      <c r="C83" s="65" t="s">
        <v>51</v>
      </c>
      <c r="D83" s="2" t="s">
        <v>180</v>
      </c>
      <c r="E83" s="1">
        <v>50.1</v>
      </c>
      <c r="F83" s="1">
        <v>1720</v>
      </c>
      <c r="G83" s="37">
        <v>74295</v>
      </c>
      <c r="H83" s="37">
        <v>7429.5</v>
      </c>
      <c r="I83" s="47">
        <v>43277</v>
      </c>
      <c r="J83" s="47">
        <v>43830</v>
      </c>
      <c r="K83" s="47">
        <v>43830</v>
      </c>
      <c r="L83" s="30">
        <v>447</v>
      </c>
      <c r="M83" s="67" t="s">
        <v>75</v>
      </c>
      <c r="N83" s="48">
        <v>553</v>
      </c>
      <c r="O83" s="48"/>
      <c r="P83" s="48"/>
      <c r="Q83" s="48"/>
      <c r="R83" s="48"/>
    </row>
    <row r="84" spans="2:18" s="2" customFormat="1" ht="11.25">
      <c r="B84" s="65" t="s">
        <v>181</v>
      </c>
      <c r="C84" s="65" t="s">
        <v>51</v>
      </c>
      <c r="D84" s="2" t="s">
        <v>182</v>
      </c>
      <c r="E84" s="1">
        <v>58.7</v>
      </c>
      <c r="F84" s="1">
        <v>1716</v>
      </c>
      <c r="G84" s="37">
        <v>73427.95</v>
      </c>
      <c r="H84" s="37">
        <v>7342.8</v>
      </c>
      <c r="I84" s="47">
        <v>43277</v>
      </c>
      <c r="J84" s="47">
        <v>43921</v>
      </c>
      <c r="K84" s="47">
        <v>43921</v>
      </c>
      <c r="L84" s="30">
        <v>538</v>
      </c>
      <c r="M84" s="67" t="s">
        <v>183</v>
      </c>
      <c r="N84" s="48">
        <v>644</v>
      </c>
      <c r="O84" s="48"/>
      <c r="P84" s="48"/>
      <c r="Q84" s="48"/>
      <c r="R84" s="48"/>
    </row>
    <row r="85" spans="2:18" s="2" customFormat="1" ht="11.25">
      <c r="B85" s="65" t="s">
        <v>184</v>
      </c>
      <c r="C85" s="65" t="s">
        <v>51</v>
      </c>
      <c r="D85" s="2" t="s">
        <v>185</v>
      </c>
      <c r="E85" s="1">
        <v>70</v>
      </c>
      <c r="F85" s="1">
        <v>3593</v>
      </c>
      <c r="G85" s="37">
        <v>176478</v>
      </c>
      <c r="H85" s="37">
        <v>97830.58</v>
      </c>
      <c r="I85" s="47">
        <v>43277</v>
      </c>
      <c r="J85" s="47">
        <v>43921</v>
      </c>
      <c r="K85" s="47">
        <v>43921</v>
      </c>
      <c r="L85" s="30">
        <v>538</v>
      </c>
      <c r="M85" s="67" t="s">
        <v>111</v>
      </c>
      <c r="N85" s="48">
        <v>644</v>
      </c>
      <c r="O85" s="48"/>
      <c r="P85" s="48"/>
      <c r="Q85" s="48"/>
      <c r="R85" s="48"/>
    </row>
    <row r="86" spans="2:18" s="2" customFormat="1" ht="11.25">
      <c r="B86" s="65" t="s">
        <v>186</v>
      </c>
      <c r="C86" s="65" t="s">
        <v>51</v>
      </c>
      <c r="D86" s="2" t="s">
        <v>187</v>
      </c>
      <c r="E86" s="1">
        <v>42</v>
      </c>
      <c r="F86" s="1">
        <v>694</v>
      </c>
      <c r="G86" s="37">
        <v>8359.63</v>
      </c>
      <c r="H86" s="37">
        <v>835.96</v>
      </c>
      <c r="I86" s="47">
        <v>43174</v>
      </c>
      <c r="J86" s="47">
        <v>43921</v>
      </c>
      <c r="K86" s="47">
        <v>43921</v>
      </c>
      <c r="L86" s="30">
        <v>538</v>
      </c>
      <c r="M86" s="67" t="s">
        <v>188</v>
      </c>
      <c r="N86" s="48">
        <v>747</v>
      </c>
      <c r="O86" s="48"/>
      <c r="P86" s="48"/>
      <c r="Q86" s="48"/>
      <c r="R86" s="48"/>
    </row>
    <row r="87" spans="2:18" s="2" customFormat="1" ht="11.25">
      <c r="B87" s="65" t="s">
        <v>189</v>
      </c>
      <c r="C87" s="65" t="s">
        <v>51</v>
      </c>
      <c r="D87" s="2" t="s">
        <v>190</v>
      </c>
      <c r="E87" s="1">
        <v>64.5</v>
      </c>
      <c r="F87" s="1">
        <v>1269</v>
      </c>
      <c r="G87" s="37">
        <v>35843</v>
      </c>
      <c r="H87" s="37">
        <v>19691.79</v>
      </c>
      <c r="I87" s="47">
        <v>42808</v>
      </c>
      <c r="J87" s="47">
        <v>43921</v>
      </c>
      <c r="K87" s="47">
        <v>43921</v>
      </c>
      <c r="L87" s="30">
        <v>538</v>
      </c>
      <c r="M87" s="67" t="s">
        <v>62</v>
      </c>
      <c r="N87" s="48">
        <v>1113</v>
      </c>
      <c r="O87" s="48"/>
      <c r="P87" s="48"/>
      <c r="Q87" s="48"/>
      <c r="R87" s="48"/>
    </row>
    <row r="88" spans="2:18" s="2" customFormat="1" ht="11.25">
      <c r="B88" s="65" t="s">
        <v>191</v>
      </c>
      <c r="C88" s="65" t="s">
        <v>51</v>
      </c>
      <c r="D88" s="2" t="s">
        <v>192</v>
      </c>
      <c r="E88" s="1">
        <v>71.6</v>
      </c>
      <c r="F88" s="1">
        <v>1398</v>
      </c>
      <c r="G88" s="37">
        <v>39946.05</v>
      </c>
      <c r="H88" s="37">
        <v>3994.61</v>
      </c>
      <c r="I88" s="47">
        <v>43152</v>
      </c>
      <c r="J88" s="47">
        <v>43921</v>
      </c>
      <c r="K88" s="47">
        <v>43921</v>
      </c>
      <c r="L88" s="30">
        <v>538</v>
      </c>
      <c r="M88" s="67" t="s">
        <v>193</v>
      </c>
      <c r="N88" s="48">
        <v>769</v>
      </c>
      <c r="O88" s="48"/>
      <c r="P88" s="48"/>
      <c r="Q88" s="48"/>
      <c r="R88" s="48"/>
    </row>
    <row r="89" spans="2:18" s="2" customFormat="1" ht="11.25">
      <c r="B89" s="65" t="s">
        <v>194</v>
      </c>
      <c r="C89" s="65" t="s">
        <v>51</v>
      </c>
      <c r="D89" s="2" t="s">
        <v>195</v>
      </c>
      <c r="E89" s="1">
        <v>91.7</v>
      </c>
      <c r="F89" s="1">
        <v>1883</v>
      </c>
      <c r="G89" s="37">
        <v>117300.57</v>
      </c>
      <c r="H89" s="37">
        <v>11730.06</v>
      </c>
      <c r="I89" s="47">
        <v>43153</v>
      </c>
      <c r="J89" s="47">
        <v>43921</v>
      </c>
      <c r="K89" s="47">
        <v>43921</v>
      </c>
      <c r="L89" s="30">
        <v>538</v>
      </c>
      <c r="M89" s="67" t="s">
        <v>196</v>
      </c>
      <c r="N89" s="48">
        <v>768</v>
      </c>
      <c r="O89" s="48"/>
      <c r="P89" s="48"/>
      <c r="Q89" s="48"/>
      <c r="R89" s="48"/>
    </row>
    <row r="90" spans="2:18" s="2" customFormat="1" ht="11.25">
      <c r="B90" s="65" t="s">
        <v>197</v>
      </c>
      <c r="C90" s="65" t="s">
        <v>51</v>
      </c>
      <c r="D90" s="2" t="s">
        <v>198</v>
      </c>
      <c r="E90" s="1">
        <v>111.8</v>
      </c>
      <c r="F90" s="1">
        <v>1987</v>
      </c>
      <c r="G90" s="37">
        <v>87782.01</v>
      </c>
      <c r="H90" s="37">
        <v>32027.27</v>
      </c>
      <c r="I90" s="47">
        <v>43186</v>
      </c>
      <c r="J90" s="47">
        <v>43921</v>
      </c>
      <c r="K90" s="47">
        <v>43921</v>
      </c>
      <c r="L90" s="30">
        <v>538</v>
      </c>
      <c r="M90" s="67" t="s">
        <v>62</v>
      </c>
      <c r="N90" s="48">
        <v>735</v>
      </c>
      <c r="O90" s="48"/>
      <c r="P90" s="48"/>
      <c r="Q90" s="48"/>
      <c r="R90" s="48"/>
    </row>
    <row r="91" spans="2:18" s="2" customFormat="1" ht="11.25">
      <c r="B91" s="65" t="s">
        <v>199</v>
      </c>
      <c r="C91" s="65" t="s">
        <v>51</v>
      </c>
      <c r="D91" s="2" t="s">
        <v>200</v>
      </c>
      <c r="E91" s="1">
        <v>40.5</v>
      </c>
      <c r="F91" s="1">
        <v>946</v>
      </c>
      <c r="G91" s="37">
        <v>43848.35</v>
      </c>
      <c r="H91" s="37">
        <v>38340.56</v>
      </c>
      <c r="I91" s="47">
        <v>43136</v>
      </c>
      <c r="J91" s="47">
        <v>43921</v>
      </c>
      <c r="K91" s="47">
        <v>43921</v>
      </c>
      <c r="L91" s="30">
        <v>538</v>
      </c>
      <c r="M91" s="67" t="s">
        <v>108</v>
      </c>
      <c r="N91" s="48">
        <v>785</v>
      </c>
      <c r="O91" s="48"/>
      <c r="P91" s="48"/>
      <c r="Q91" s="48"/>
      <c r="R91" s="48"/>
    </row>
    <row r="92" spans="2:18" s="2" customFormat="1" ht="11.25">
      <c r="B92" s="65" t="s">
        <v>201</v>
      </c>
      <c r="C92" s="65" t="s">
        <v>51</v>
      </c>
      <c r="D92" s="2" t="s">
        <v>202</v>
      </c>
      <c r="E92" s="1">
        <v>133.3</v>
      </c>
      <c r="F92" s="1">
        <v>2875</v>
      </c>
      <c r="G92" s="37">
        <v>168812.5</v>
      </c>
      <c r="H92" s="37">
        <v>16881.25</v>
      </c>
      <c r="I92" s="47">
        <v>43182</v>
      </c>
      <c r="J92" s="47">
        <v>43921</v>
      </c>
      <c r="K92" s="47">
        <v>43921</v>
      </c>
      <c r="L92" s="30">
        <v>538</v>
      </c>
      <c r="M92" s="67" t="s">
        <v>75</v>
      </c>
      <c r="N92" s="48">
        <v>739</v>
      </c>
      <c r="O92" s="48"/>
      <c r="P92" s="48"/>
      <c r="Q92" s="48"/>
      <c r="R92" s="48"/>
    </row>
    <row r="93" spans="2:18" s="2" customFormat="1" ht="11.25">
      <c r="B93" s="65" t="s">
        <v>203</v>
      </c>
      <c r="C93" s="65" t="s">
        <v>51</v>
      </c>
      <c r="D93" s="2" t="s">
        <v>204</v>
      </c>
      <c r="E93" s="1">
        <v>267.4</v>
      </c>
      <c r="F93" s="1">
        <v>8621</v>
      </c>
      <c r="G93" s="37">
        <v>569959.3</v>
      </c>
      <c r="H93" s="37">
        <v>56995.93</v>
      </c>
      <c r="I93" s="47">
        <v>43301</v>
      </c>
      <c r="J93" s="47">
        <v>44012</v>
      </c>
      <c r="K93" s="47">
        <v>44012</v>
      </c>
      <c r="L93" s="30">
        <v>629</v>
      </c>
      <c r="M93" s="67" t="s">
        <v>96</v>
      </c>
      <c r="N93" s="48">
        <v>711</v>
      </c>
      <c r="O93" s="48"/>
      <c r="P93" s="48"/>
      <c r="Q93" s="48"/>
      <c r="R93" s="48"/>
    </row>
    <row r="94" spans="2:18" s="2" customFormat="1" ht="11.25">
      <c r="B94" s="65" t="s">
        <v>205</v>
      </c>
      <c r="C94" s="65" t="s">
        <v>51</v>
      </c>
      <c r="D94" s="2" t="s">
        <v>206</v>
      </c>
      <c r="E94" s="1">
        <v>53.3</v>
      </c>
      <c r="F94" s="1">
        <v>1346</v>
      </c>
      <c r="G94" s="37">
        <v>98305.5</v>
      </c>
      <c r="H94" s="37">
        <v>98305.5</v>
      </c>
      <c r="I94" s="47">
        <v>43297</v>
      </c>
      <c r="J94" s="47">
        <v>44012</v>
      </c>
      <c r="K94" s="47">
        <v>44012</v>
      </c>
      <c r="L94" s="30">
        <v>629</v>
      </c>
      <c r="M94" s="67" t="s">
        <v>108</v>
      </c>
      <c r="N94" s="48">
        <v>715</v>
      </c>
      <c r="O94" s="48"/>
      <c r="P94" s="48"/>
      <c r="Q94" s="48"/>
      <c r="R94" s="48"/>
    </row>
    <row r="95" spans="2:18" s="2" customFormat="1" ht="11.25">
      <c r="B95" s="65" t="s">
        <v>207</v>
      </c>
      <c r="C95" s="65" t="s">
        <v>51</v>
      </c>
      <c r="D95" s="2" t="s">
        <v>208</v>
      </c>
      <c r="E95" s="1">
        <v>200</v>
      </c>
      <c r="F95" s="1">
        <v>4195.6</v>
      </c>
      <c r="G95" s="37">
        <v>219044.15</v>
      </c>
      <c r="H95" s="37">
        <v>21904.42</v>
      </c>
      <c r="I95" s="47">
        <v>43301</v>
      </c>
      <c r="J95" s="47">
        <v>44012</v>
      </c>
      <c r="K95" s="47">
        <v>44012</v>
      </c>
      <c r="L95" s="30">
        <v>629</v>
      </c>
      <c r="M95" s="67" t="s">
        <v>78</v>
      </c>
      <c r="N95" s="48">
        <v>711</v>
      </c>
      <c r="O95" s="48"/>
      <c r="P95" s="48"/>
      <c r="Q95" s="48"/>
      <c r="R95" s="48"/>
    </row>
    <row r="96" spans="2:18" s="2" customFormat="1" ht="11.25">
      <c r="B96" s="65" t="s">
        <v>209</v>
      </c>
      <c r="C96" s="65" t="s">
        <v>51</v>
      </c>
      <c r="D96" s="2" t="s">
        <v>210</v>
      </c>
      <c r="E96" s="1">
        <v>129.1</v>
      </c>
      <c r="F96" s="1">
        <v>1824</v>
      </c>
      <c r="G96" s="37">
        <v>108675.08</v>
      </c>
      <c r="H96" s="37">
        <v>38609.48</v>
      </c>
      <c r="I96" s="47">
        <v>43006</v>
      </c>
      <c r="J96" s="47">
        <v>44074</v>
      </c>
      <c r="K96" s="47">
        <v>44074</v>
      </c>
      <c r="L96" s="30">
        <v>691</v>
      </c>
      <c r="M96" s="67" t="s">
        <v>108</v>
      </c>
      <c r="N96" s="48">
        <v>1068</v>
      </c>
      <c r="O96" s="48"/>
      <c r="P96" s="48"/>
      <c r="Q96" s="48"/>
      <c r="R96" s="48"/>
    </row>
    <row r="97" spans="2:18" s="2" customFormat="1" ht="11.25">
      <c r="B97" s="65" t="s">
        <v>211</v>
      </c>
      <c r="C97" s="65" t="s">
        <v>51</v>
      </c>
      <c r="D97" s="2" t="s">
        <v>212</v>
      </c>
      <c r="E97" s="1">
        <v>81.3</v>
      </c>
      <c r="F97" s="1">
        <v>2240</v>
      </c>
      <c r="G97" s="37">
        <v>135458.02</v>
      </c>
      <c r="H97" s="37">
        <v>13545.8</v>
      </c>
      <c r="I97" s="47">
        <v>43368</v>
      </c>
      <c r="J97" s="47">
        <v>44086</v>
      </c>
      <c r="K97" s="47">
        <v>44086</v>
      </c>
      <c r="L97" s="30">
        <v>703</v>
      </c>
      <c r="M97" s="67" t="s">
        <v>108</v>
      </c>
      <c r="N97" s="48">
        <v>718</v>
      </c>
      <c r="O97" s="48"/>
      <c r="P97" s="48"/>
      <c r="Q97" s="48"/>
      <c r="R97" s="48"/>
    </row>
    <row r="98" spans="2:18" s="2" customFormat="1" ht="11.25">
      <c r="B98" s="65" t="s">
        <v>213</v>
      </c>
      <c r="C98" s="65" t="s">
        <v>51</v>
      </c>
      <c r="D98" s="2" t="s">
        <v>214</v>
      </c>
      <c r="E98" s="1">
        <v>85.8</v>
      </c>
      <c r="F98" s="1">
        <v>2498</v>
      </c>
      <c r="G98" s="37">
        <v>151095</v>
      </c>
      <c r="H98" s="37">
        <v>15109.5</v>
      </c>
      <c r="I98" s="47">
        <v>43369</v>
      </c>
      <c r="J98" s="47">
        <v>44086</v>
      </c>
      <c r="K98" s="47">
        <v>44086</v>
      </c>
      <c r="L98" s="30">
        <v>703</v>
      </c>
      <c r="M98" s="67" t="s">
        <v>108</v>
      </c>
      <c r="N98" s="48">
        <v>717</v>
      </c>
      <c r="O98" s="48"/>
      <c r="P98" s="48"/>
      <c r="Q98" s="48"/>
      <c r="R98" s="48"/>
    </row>
    <row r="99" spans="2:18" s="2" customFormat="1" ht="11.25">
      <c r="B99" s="65" t="s">
        <v>215</v>
      </c>
      <c r="C99" s="65" t="s">
        <v>51</v>
      </c>
      <c r="D99" s="2" t="s">
        <v>216</v>
      </c>
      <c r="E99" s="1">
        <v>105.2</v>
      </c>
      <c r="F99" s="1">
        <v>2762</v>
      </c>
      <c r="G99" s="37">
        <v>169607.1</v>
      </c>
      <c r="H99" s="37">
        <v>16960.71</v>
      </c>
      <c r="I99" s="47">
        <v>43369</v>
      </c>
      <c r="J99" s="47">
        <v>44086</v>
      </c>
      <c r="K99" s="47">
        <v>44086</v>
      </c>
      <c r="L99" s="30">
        <v>703</v>
      </c>
      <c r="M99" s="67" t="s">
        <v>108</v>
      </c>
      <c r="N99" s="48">
        <v>717</v>
      </c>
      <c r="O99" s="48"/>
      <c r="P99" s="48"/>
      <c r="Q99" s="48"/>
      <c r="R99" s="48"/>
    </row>
    <row r="100" spans="2:18" s="2" customFormat="1" ht="11.25">
      <c r="B100" s="65" t="s">
        <v>217</v>
      </c>
      <c r="C100" s="65" t="s">
        <v>51</v>
      </c>
      <c r="D100" s="2" t="s">
        <v>218</v>
      </c>
      <c r="E100" s="1">
        <v>134.9</v>
      </c>
      <c r="F100" s="1">
        <v>5495</v>
      </c>
      <c r="G100" s="37">
        <v>272459.26</v>
      </c>
      <c r="H100" s="37">
        <v>27245.93</v>
      </c>
      <c r="I100" s="47">
        <v>43369</v>
      </c>
      <c r="J100" s="47">
        <v>44086</v>
      </c>
      <c r="K100" s="47">
        <v>44086</v>
      </c>
      <c r="L100" s="30">
        <v>703</v>
      </c>
      <c r="M100" s="67" t="s">
        <v>108</v>
      </c>
      <c r="N100" s="48">
        <v>717</v>
      </c>
      <c r="O100" s="48"/>
      <c r="P100" s="48"/>
      <c r="Q100" s="48"/>
      <c r="R100" s="48"/>
    </row>
    <row r="101" spans="2:18" s="2" customFormat="1" ht="11.25">
      <c r="B101" s="65" t="s">
        <v>219</v>
      </c>
      <c r="C101" s="65" t="s">
        <v>51</v>
      </c>
      <c r="D101" s="2" t="s">
        <v>220</v>
      </c>
      <c r="E101" s="1">
        <v>46.1</v>
      </c>
      <c r="F101" s="1">
        <v>1716</v>
      </c>
      <c r="G101" s="37">
        <v>70710.05</v>
      </c>
      <c r="H101" s="37">
        <v>14203.53</v>
      </c>
      <c r="I101" s="47">
        <v>43368</v>
      </c>
      <c r="J101" s="47">
        <v>44094</v>
      </c>
      <c r="K101" s="47">
        <v>44094</v>
      </c>
      <c r="L101" s="30">
        <v>711</v>
      </c>
      <c r="M101" s="67" t="s">
        <v>62</v>
      </c>
      <c r="N101" s="48">
        <v>726</v>
      </c>
      <c r="O101" s="48"/>
      <c r="P101" s="48"/>
      <c r="Q101" s="48"/>
      <c r="R101" s="48"/>
    </row>
    <row r="102" spans="2:18" s="2" customFormat="1" ht="11.25">
      <c r="B102" s="65" t="s">
        <v>221</v>
      </c>
      <c r="C102" s="65" t="s">
        <v>51</v>
      </c>
      <c r="D102" s="2" t="s">
        <v>222</v>
      </c>
      <c r="E102" s="1">
        <v>95.4</v>
      </c>
      <c r="F102" s="1">
        <v>1860</v>
      </c>
      <c r="G102" s="37">
        <v>73946.8</v>
      </c>
      <c r="H102" s="37">
        <v>7394.68</v>
      </c>
      <c r="I102" s="47">
        <v>43368</v>
      </c>
      <c r="J102" s="47">
        <v>44104</v>
      </c>
      <c r="K102" s="47">
        <v>44104</v>
      </c>
      <c r="L102" s="30">
        <v>721</v>
      </c>
      <c r="M102" s="67" t="s">
        <v>111</v>
      </c>
      <c r="N102" s="48">
        <v>736</v>
      </c>
      <c r="O102" s="48"/>
      <c r="P102" s="48"/>
      <c r="Q102" s="48"/>
      <c r="R102" s="48"/>
    </row>
    <row r="103" spans="2:18" s="2" customFormat="1" ht="11.25">
      <c r="B103" s="65" t="s">
        <v>223</v>
      </c>
      <c r="C103" s="65" t="s">
        <v>51</v>
      </c>
      <c r="D103" s="2" t="s">
        <v>224</v>
      </c>
      <c r="E103" s="1">
        <v>90</v>
      </c>
      <c r="F103" s="1">
        <v>2312</v>
      </c>
      <c r="G103" s="37">
        <v>124777.45</v>
      </c>
      <c r="H103" s="37">
        <v>12477.75</v>
      </c>
      <c r="I103" s="47">
        <v>43368</v>
      </c>
      <c r="J103" s="47">
        <v>44104</v>
      </c>
      <c r="K103" s="47">
        <v>44104</v>
      </c>
      <c r="L103" s="30">
        <v>721</v>
      </c>
      <c r="M103" s="67" t="s">
        <v>173</v>
      </c>
      <c r="N103" s="48">
        <v>736</v>
      </c>
      <c r="O103" s="48"/>
      <c r="P103" s="48"/>
      <c r="Q103" s="48"/>
      <c r="R103" s="48"/>
    </row>
    <row r="104" spans="2:18" s="2" customFormat="1" ht="11.25">
      <c r="B104" s="65" t="s">
        <v>225</v>
      </c>
      <c r="C104" s="65" t="s">
        <v>51</v>
      </c>
      <c r="D104" s="2" t="s">
        <v>226</v>
      </c>
      <c r="E104" s="1">
        <v>35.7</v>
      </c>
      <c r="F104" s="1">
        <v>1197</v>
      </c>
      <c r="G104" s="37">
        <v>53896.9</v>
      </c>
      <c r="H104" s="37">
        <v>5389.69</v>
      </c>
      <c r="I104" s="47">
        <v>43368</v>
      </c>
      <c r="J104" s="47">
        <v>44104</v>
      </c>
      <c r="K104" s="47">
        <v>44104</v>
      </c>
      <c r="L104" s="30">
        <v>721</v>
      </c>
      <c r="M104" s="67" t="s">
        <v>96</v>
      </c>
      <c r="N104" s="48">
        <v>736</v>
      </c>
      <c r="O104" s="48"/>
      <c r="P104" s="48"/>
      <c r="Q104" s="48"/>
      <c r="R104" s="48"/>
    </row>
    <row r="105" spans="2:18" s="2" customFormat="1" ht="11.25">
      <c r="B105" s="65" t="s">
        <v>227</v>
      </c>
      <c r="C105" s="65" t="s">
        <v>51</v>
      </c>
      <c r="D105" s="2" t="s">
        <v>228</v>
      </c>
      <c r="E105" s="1">
        <v>88.7</v>
      </c>
      <c r="F105" s="1">
        <v>2972</v>
      </c>
      <c r="G105" s="37">
        <v>171858.75</v>
      </c>
      <c r="H105" s="37">
        <v>95194.28</v>
      </c>
      <c r="I105" s="47">
        <v>43360</v>
      </c>
      <c r="J105" s="47">
        <v>44104</v>
      </c>
      <c r="K105" s="47">
        <v>44104</v>
      </c>
      <c r="L105" s="30">
        <v>721</v>
      </c>
      <c r="M105" s="67" t="s">
        <v>108</v>
      </c>
      <c r="N105" s="48">
        <v>744</v>
      </c>
      <c r="O105" s="48"/>
      <c r="P105" s="48"/>
      <c r="Q105" s="48"/>
      <c r="R105" s="48"/>
    </row>
    <row r="106" spans="2:18" s="2" customFormat="1" ht="11.25">
      <c r="B106" s="65" t="s">
        <v>229</v>
      </c>
      <c r="C106" s="65" t="s">
        <v>51</v>
      </c>
      <c r="D106" s="2" t="s">
        <v>230</v>
      </c>
      <c r="E106" s="1">
        <v>156.1</v>
      </c>
      <c r="F106" s="1">
        <v>3839</v>
      </c>
      <c r="G106" s="37">
        <v>258301.07</v>
      </c>
      <c r="H106" s="37">
        <v>25830.11</v>
      </c>
      <c r="I106" s="47">
        <v>43371</v>
      </c>
      <c r="J106" s="47">
        <v>44104</v>
      </c>
      <c r="K106" s="47">
        <v>44104</v>
      </c>
      <c r="L106" s="30">
        <v>721</v>
      </c>
      <c r="M106" s="67" t="s">
        <v>130</v>
      </c>
      <c r="N106" s="48">
        <v>733</v>
      </c>
      <c r="O106" s="48"/>
      <c r="P106" s="48"/>
      <c r="Q106" s="48"/>
      <c r="R106" s="48"/>
    </row>
    <row r="107" spans="2:18" s="2" customFormat="1" ht="11.25">
      <c r="B107" s="65" t="s">
        <v>231</v>
      </c>
      <c r="C107" s="65" t="s">
        <v>51</v>
      </c>
      <c r="D107" s="2" t="s">
        <v>232</v>
      </c>
      <c r="E107" s="1">
        <v>63.2</v>
      </c>
      <c r="F107" s="1">
        <v>1746</v>
      </c>
      <c r="G107" s="37">
        <v>100080.95</v>
      </c>
      <c r="H107" s="37">
        <v>10008.1</v>
      </c>
      <c r="I107" s="47">
        <v>43371</v>
      </c>
      <c r="J107" s="47">
        <v>44104</v>
      </c>
      <c r="K107" s="47">
        <v>44104</v>
      </c>
      <c r="L107" s="30">
        <v>721</v>
      </c>
      <c r="M107" s="67" t="s">
        <v>96</v>
      </c>
      <c r="N107" s="48">
        <v>733</v>
      </c>
      <c r="O107" s="48"/>
      <c r="P107" s="48"/>
      <c r="Q107" s="48"/>
      <c r="R107" s="48"/>
    </row>
    <row r="108" spans="2:18" s="2" customFormat="1" ht="11.25">
      <c r="B108" s="65" t="s">
        <v>233</v>
      </c>
      <c r="C108" s="65" t="s">
        <v>51</v>
      </c>
      <c r="D108" s="2" t="s">
        <v>234</v>
      </c>
      <c r="E108" s="1">
        <v>20.4</v>
      </c>
      <c r="F108" s="1">
        <v>448</v>
      </c>
      <c r="G108" s="37">
        <v>13934.2</v>
      </c>
      <c r="H108" s="37">
        <v>1788.32</v>
      </c>
      <c r="I108" s="47">
        <v>42909</v>
      </c>
      <c r="J108" s="47">
        <v>44196</v>
      </c>
      <c r="K108" s="47">
        <v>44196</v>
      </c>
      <c r="L108" s="30">
        <v>813</v>
      </c>
      <c r="M108" s="67" t="s">
        <v>235</v>
      </c>
      <c r="N108" s="48">
        <v>1287</v>
      </c>
      <c r="O108" s="48"/>
      <c r="P108" s="48"/>
      <c r="Q108" s="48"/>
      <c r="R108" s="48"/>
    </row>
    <row r="109" spans="2:18" s="2" customFormat="1" ht="11.25">
      <c r="B109" s="65" t="s">
        <v>236</v>
      </c>
      <c r="C109" s="65" t="s">
        <v>51</v>
      </c>
      <c r="D109" s="2" t="s">
        <v>237</v>
      </c>
      <c r="E109" s="1">
        <v>90.9</v>
      </c>
      <c r="F109" s="1">
        <v>2540</v>
      </c>
      <c r="G109" s="37">
        <v>138428.9</v>
      </c>
      <c r="H109" s="37">
        <v>13842.89</v>
      </c>
      <c r="I109" s="47">
        <v>42833</v>
      </c>
      <c r="J109" s="47">
        <v>44196</v>
      </c>
      <c r="K109" s="47">
        <v>44196</v>
      </c>
      <c r="L109" s="30">
        <v>813</v>
      </c>
      <c r="M109" s="67" t="s">
        <v>238</v>
      </c>
      <c r="N109" s="48">
        <v>1363</v>
      </c>
      <c r="O109" s="48"/>
      <c r="P109" s="48"/>
      <c r="Q109" s="48"/>
      <c r="R109" s="48"/>
    </row>
    <row r="110" spans="2:18" s="2" customFormat="1" ht="11.25">
      <c r="B110" s="65" t="s">
        <v>239</v>
      </c>
      <c r="C110" s="65" t="s">
        <v>51</v>
      </c>
      <c r="D110" s="2" t="s">
        <v>240</v>
      </c>
      <c r="E110" s="1">
        <v>56.3</v>
      </c>
      <c r="F110" s="1">
        <v>1492</v>
      </c>
      <c r="G110" s="37">
        <v>76944.4</v>
      </c>
      <c r="H110" s="37">
        <v>76944.4</v>
      </c>
      <c r="I110" s="47">
        <v>42900</v>
      </c>
      <c r="J110" s="47">
        <v>44196</v>
      </c>
      <c r="K110" s="47">
        <v>44196</v>
      </c>
      <c r="L110" s="30">
        <v>813</v>
      </c>
      <c r="M110" s="67" t="s">
        <v>196</v>
      </c>
      <c r="N110" s="48">
        <v>1296</v>
      </c>
      <c r="O110" s="48"/>
      <c r="P110" s="48"/>
      <c r="Q110" s="48"/>
      <c r="R110" s="48"/>
    </row>
    <row r="111" spans="2:18" s="2" customFormat="1" ht="11.25">
      <c r="B111" s="65" t="s">
        <v>241</v>
      </c>
      <c r="C111" s="65" t="s">
        <v>51</v>
      </c>
      <c r="D111" s="2" t="s">
        <v>242</v>
      </c>
      <c r="E111" s="1">
        <v>49.5</v>
      </c>
      <c r="F111" s="1">
        <v>1644</v>
      </c>
      <c r="G111" s="37">
        <v>65277.95</v>
      </c>
      <c r="H111" s="37">
        <v>18417.51</v>
      </c>
      <c r="I111" s="47">
        <v>42863</v>
      </c>
      <c r="J111" s="47">
        <v>44196</v>
      </c>
      <c r="K111" s="47">
        <v>44196</v>
      </c>
      <c r="L111" s="30">
        <v>813</v>
      </c>
      <c r="M111" s="67" t="s">
        <v>118</v>
      </c>
      <c r="N111" s="48">
        <v>1333</v>
      </c>
      <c r="O111" s="48"/>
      <c r="P111" s="48"/>
      <c r="Q111" s="48"/>
      <c r="R111" s="48"/>
    </row>
    <row r="112" spans="2:18" s="2" customFormat="1" ht="11.25">
      <c r="B112" s="65" t="s">
        <v>243</v>
      </c>
      <c r="C112" s="65" t="s">
        <v>51</v>
      </c>
      <c r="D112" s="2" t="s">
        <v>244</v>
      </c>
      <c r="E112" s="1">
        <v>41.4</v>
      </c>
      <c r="F112" s="1">
        <v>1017</v>
      </c>
      <c r="G112" s="37">
        <v>77142.7</v>
      </c>
      <c r="H112" s="37">
        <v>7714.27</v>
      </c>
      <c r="I112" s="47">
        <v>42871</v>
      </c>
      <c r="J112" s="47">
        <v>44196</v>
      </c>
      <c r="K112" s="47">
        <v>44196</v>
      </c>
      <c r="L112" s="30">
        <v>813</v>
      </c>
      <c r="M112" s="67" t="s">
        <v>235</v>
      </c>
      <c r="N112" s="48">
        <v>1325</v>
      </c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2018-10-11T13:23:10Z</dcterms:modified>
  <cp:category/>
  <cp:version/>
  <cp:contentType/>
  <cp:contentStatus/>
</cp:coreProperties>
</file>