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<sst xmlns="http://schemas.openxmlformats.org/spreadsheetml/2006/main" count="492" uniqueCount="291">
  <si>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</si>
  <si>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</si>
  <si>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</si>
  <si>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</si>
  <si>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</si>
  <si>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</si>
  <si>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</si>
  <si>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</si>
  <si>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</si>
  <si>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</si>
  <si>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</si>
  <si>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</si>
  <si>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</si>
  <si>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</si>
  <si>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</si>
  <si>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</si>
  <si>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</si>
  <si>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</si>
  <si>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</si>
  <si>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</si>
  <si>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</si>
  <si>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</si>
  <si>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</si>
  <si>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</si>
  <si>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</si>
  <si>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</si>
  <si>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</si>
  <si>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</si>
  <si>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</si>
  <si>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</si>
  <si>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</si>
  <si>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</si>
  <si>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</si>
  <si>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</si>
  <si>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</si>
  <si>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</si>
  <si>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</si>
  <si>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</si>
  <si>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</si>
  <si>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</si>
  <si>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</si>
  <si>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</si>
  <si>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</si>
  <si>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</si>
  <si>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</si>
  <si>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</si>
  <si>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</si>
  <si>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</si>
  <si>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</si>
  <si>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</si>
  <si>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120259801</t>
  </si>
  <si>
    <t>1</t>
  </si>
  <si>
    <t>BOX ROAD</t>
  </si>
  <si>
    <t>R.J. WICKMAN, INC.</t>
  </si>
  <si>
    <t>120119901</t>
  </si>
  <si>
    <t>LITTLE WOLF</t>
  </si>
  <si>
    <t>TIMBERLAND LOGGING</t>
  </si>
  <si>
    <t>120079901</t>
  </si>
  <si>
    <t>STAFFORD CREEK</t>
  </si>
  <si>
    <t>MINERICK LOGGING</t>
  </si>
  <si>
    <t>120139601</t>
  </si>
  <si>
    <t>STURGEON RIVER ASPEN</t>
  </si>
  <si>
    <t>JOHNSON FOR/PRO</t>
  </si>
  <si>
    <t>120239801</t>
  </si>
  <si>
    <t>FENCE SALE</t>
  </si>
  <si>
    <t>NICKELS LOGGING, INC.</t>
  </si>
  <si>
    <t>120329601</t>
  </si>
  <si>
    <t>VICENZIE</t>
  </si>
  <si>
    <t>120760001</t>
  </si>
  <si>
    <t>CADY CREEK TORNADO</t>
  </si>
  <si>
    <t>JAMES CAREY</t>
  </si>
  <si>
    <t>120740001</t>
  </si>
  <si>
    <t>TORNADO WEST</t>
  </si>
  <si>
    <t>120089901</t>
  </si>
  <si>
    <t>567 RIDEOUT</t>
  </si>
  <si>
    <t>BOB'S CUSTOM LOGGING</t>
  </si>
  <si>
    <t>120269701</t>
  </si>
  <si>
    <t>BENTON HALF</t>
  </si>
  <si>
    <t>CROOKED LIMB LOGGING</t>
  </si>
  <si>
    <t>120029901</t>
  </si>
  <si>
    <t>DEJA VU SALE</t>
  </si>
  <si>
    <t>ORO LOGGING</t>
  </si>
  <si>
    <t>120550001</t>
  </si>
  <si>
    <t>DOYLE JACK PINE</t>
  </si>
  <si>
    <t>GIGUERE LOGGING INC.</t>
  </si>
  <si>
    <t>120309701</t>
  </si>
  <si>
    <t>ELF HARDWOOD NORTH</t>
  </si>
  <si>
    <t>JACOBSON LOGGING</t>
  </si>
  <si>
    <t>120769901</t>
  </si>
  <si>
    <t>FAITHFUL BLUE SALE</t>
  </si>
  <si>
    <t>SHAMCO, INC.</t>
  </si>
  <si>
    <t>120139801</t>
  </si>
  <si>
    <t>HOLLI ELF</t>
  </si>
  <si>
    <t>120329801</t>
  </si>
  <si>
    <t>HOMESTEAD</t>
  </si>
  <si>
    <t>120209901</t>
  </si>
  <si>
    <t>JOURNEY HARDWOOD</t>
  </si>
  <si>
    <t>JOHN MATTSON</t>
  </si>
  <si>
    <t>120289801</t>
  </si>
  <si>
    <t>KERMITAGE</t>
  </si>
  <si>
    <t>HANNA &amp; SONS LOGGING</t>
  </si>
  <si>
    <t>120359801</t>
  </si>
  <si>
    <t>LOOP SALE</t>
  </si>
  <si>
    <t>120269801</t>
  </si>
  <si>
    <t>MULTIFICUS HDWD</t>
  </si>
  <si>
    <t>121139801</t>
  </si>
  <si>
    <t>NOSEY BEAR</t>
  </si>
  <si>
    <t>JAMES CHARLES FOR/PRO</t>
  </si>
  <si>
    <t>120339801</t>
  </si>
  <si>
    <t>OLD TOWER SITE</t>
  </si>
  <si>
    <t>SHESKI FOR/PRO</t>
  </si>
  <si>
    <t>120369801</t>
  </si>
  <si>
    <t>S.F.WELLS</t>
  </si>
  <si>
    <t>120379801</t>
  </si>
  <si>
    <t>SIGNATURE TREE</t>
  </si>
  <si>
    <t>ASPEN LUMBER</t>
  </si>
  <si>
    <t>120110102</t>
  </si>
  <si>
    <t>WIDEN TURNER ROAD</t>
  </si>
  <si>
    <t>120669901</t>
  </si>
  <si>
    <t>WRONGWAY GOOSE SALE</t>
  </si>
  <si>
    <t>MIKE WILLIS</t>
  </si>
  <si>
    <t>120049801</t>
  </si>
  <si>
    <t>COMPARTMENT 69 HDWD</t>
  </si>
  <si>
    <t>120349701</t>
  </si>
  <si>
    <t>WELLS WEST</t>
  </si>
  <si>
    <t>120059801</t>
  </si>
  <si>
    <t>WICKMAN</t>
  </si>
  <si>
    <t>120510001</t>
  </si>
  <si>
    <t>BIRCH KNOLL</t>
  </si>
  <si>
    <t>120189901</t>
  </si>
  <si>
    <t>1234 WALK IN</t>
  </si>
  <si>
    <t>120099901</t>
  </si>
  <si>
    <t>BALM SALE</t>
  </si>
  <si>
    <t>120659901</t>
  </si>
  <si>
    <t>BEAR STAND</t>
  </si>
  <si>
    <t>120580001</t>
  </si>
  <si>
    <t>BLACK SQUIRREL</t>
  </si>
  <si>
    <t>120570001</t>
  </si>
  <si>
    <t>BUCK'S BLUFF</t>
  </si>
  <si>
    <t>120710001</t>
  </si>
  <si>
    <t>BULLHEAD LAKE</t>
  </si>
  <si>
    <t>120560001</t>
  </si>
  <si>
    <t>CAMP 5 BALSAM</t>
  </si>
  <si>
    <t>120540101</t>
  </si>
  <si>
    <t>CHANNING 46</t>
  </si>
  <si>
    <t>121099801</t>
  </si>
  <si>
    <t>CHEESECAKE ASPEN</t>
  </si>
  <si>
    <t>120799901</t>
  </si>
  <si>
    <t>D2 ASPEN</t>
  </si>
  <si>
    <t>120109901</t>
  </si>
  <si>
    <t>FIR REAL</t>
  </si>
  <si>
    <t>120700001</t>
  </si>
  <si>
    <t>FIRST FROGS SALE</t>
  </si>
  <si>
    <t>120049901</t>
  </si>
  <si>
    <t>FOGHEAD HARDWOOD</t>
  </si>
  <si>
    <t>NORTHERN MICHIGAN VENEERS INC</t>
  </si>
  <si>
    <t>120210001</t>
  </si>
  <si>
    <t>GOSSA-ROOM</t>
  </si>
  <si>
    <t>120600001</t>
  </si>
  <si>
    <t>HIDDEN CORNER</t>
  </si>
  <si>
    <t>120660001</t>
  </si>
  <si>
    <t>HILLBILLY ASPEN</t>
  </si>
  <si>
    <t>120789901</t>
  </si>
  <si>
    <t>HOME PINE</t>
  </si>
  <si>
    <t>120759901</t>
  </si>
  <si>
    <t>HULK'S RETURN</t>
  </si>
  <si>
    <t>HILBERG LOGGING</t>
  </si>
  <si>
    <t>120229901</t>
  </si>
  <si>
    <t>LITTLE WING PINE</t>
  </si>
  <si>
    <t>120719901</t>
  </si>
  <si>
    <t>LONG ROAD HARDWOOD</t>
  </si>
  <si>
    <t>120649901</t>
  </si>
  <si>
    <t>MARTINSON ROAD SALE</t>
  </si>
  <si>
    <t>120129901</t>
  </si>
  <si>
    <t>NOLION</t>
  </si>
  <si>
    <t>120640001</t>
  </si>
  <si>
    <t>OAK KNOB</t>
  </si>
  <si>
    <t>TURRIE FOREST PRODUCTS, INC.</t>
  </si>
  <si>
    <t>120309801</t>
  </si>
  <si>
    <t>OW HARDWOOD</t>
  </si>
  <si>
    <t>120610001</t>
  </si>
  <si>
    <t>PETE'S ASPEN</t>
  </si>
  <si>
    <t>120259601</t>
  </si>
  <si>
    <t>PETE'S CLEARING</t>
  </si>
  <si>
    <t>WESLEY OMAN</t>
  </si>
  <si>
    <t>120020001</t>
  </si>
  <si>
    <t>RED LINE PINE</t>
  </si>
  <si>
    <t>M.V.A. ENTERPRISES</t>
  </si>
  <si>
    <t>120599901</t>
  </si>
  <si>
    <t>SCRATCH'N BEAR</t>
  </si>
  <si>
    <t>120849901</t>
  </si>
  <si>
    <t>SHORT STRING HARDWOODS</t>
  </si>
  <si>
    <t>TERRY USHER</t>
  </si>
  <si>
    <t>120109801</t>
  </si>
  <si>
    <t>SOFT SNOW</t>
  </si>
  <si>
    <t>120530101</t>
  </si>
  <si>
    <t>SPORTSMAN'S SALE</t>
  </si>
  <si>
    <t>120650001</t>
  </si>
  <si>
    <t>TOTEM POLE PINE</t>
  </si>
  <si>
    <t>120059901</t>
  </si>
  <si>
    <t>TRAVERSE CITY</t>
  </si>
  <si>
    <t>120629901</t>
  </si>
  <si>
    <t>TROUT POND</t>
  </si>
  <si>
    <t>120510101</t>
  </si>
  <si>
    <t>TURNER CREEK</t>
  </si>
  <si>
    <t>120730001</t>
  </si>
  <si>
    <t>TWO MILE PINE</t>
  </si>
  <si>
    <t>120199901</t>
  </si>
  <si>
    <t>VANDERLIN BIRCH</t>
  </si>
  <si>
    <t>120129801</t>
  </si>
  <si>
    <t>WEST BRANCH</t>
  </si>
  <si>
    <t>120169901</t>
  </si>
  <si>
    <t>BREEN GREEN</t>
  </si>
  <si>
    <t>120039901</t>
  </si>
  <si>
    <t>BIG WHEEL PINE RELEASE</t>
  </si>
  <si>
    <t>120149901</t>
  </si>
  <si>
    <t>BLUE TOM</t>
  </si>
  <si>
    <t>120160001</t>
  </si>
  <si>
    <t>CAMP 12 PINE</t>
  </si>
  <si>
    <t>NORTHERN LOGGING</t>
  </si>
  <si>
    <t>120090001</t>
  </si>
  <si>
    <t>CONTRACT HARDWOOD</t>
  </si>
  <si>
    <t>120180001</t>
  </si>
  <si>
    <t>DRY LAKE HARDWOODS</t>
  </si>
  <si>
    <t>120130001</t>
  </si>
  <si>
    <t>GRAY OWL BIRCH</t>
  </si>
  <si>
    <t>120220001</t>
  </si>
  <si>
    <t>HARDWOOD HARDWOODS</t>
  </si>
  <si>
    <t>JAMES COUSINEAU</t>
  </si>
  <si>
    <t>120150001</t>
  </si>
  <si>
    <t>KINGFISHER HARDWOOD</t>
  </si>
  <si>
    <t>JOHN SIVULA</t>
  </si>
  <si>
    <t>120520101</t>
  </si>
  <si>
    <t>MANY PAT ASPEN</t>
  </si>
  <si>
    <t>120249901</t>
  </si>
  <si>
    <t>POLE HARDWOODS</t>
  </si>
  <si>
    <t>120520001</t>
  </si>
  <si>
    <t>QUILL SALE</t>
  </si>
  <si>
    <t>120219901</t>
  </si>
  <si>
    <t>SKELLY HARDWOODS</t>
  </si>
  <si>
    <t>120140001</t>
  </si>
  <si>
    <t>SNOSHOO TOO</t>
  </si>
  <si>
    <t>120639901</t>
  </si>
  <si>
    <t>STAIRWAY PINE</t>
  </si>
  <si>
    <t>120050001</t>
  </si>
  <si>
    <t>LEEMAN+GENES</t>
  </si>
  <si>
    <t>120100001</t>
  </si>
  <si>
    <t>AIMONE INTERSECTION</t>
  </si>
  <si>
    <t>120630101</t>
  </si>
  <si>
    <t>BAR STOOL PINE</t>
  </si>
  <si>
    <t>120540001</t>
  </si>
  <si>
    <t>BUSH LAKE HARDWOODS</t>
  </si>
  <si>
    <t>120060001</t>
  </si>
  <si>
    <t>CENTER SECTION</t>
  </si>
  <si>
    <t>TIMBER BROKERAGE</t>
  </si>
  <si>
    <t>120030101</t>
  </si>
  <si>
    <t>EAST OF WEED</t>
  </si>
  <si>
    <t>JOHN GAGNE</t>
  </si>
  <si>
    <t>120619901</t>
  </si>
  <si>
    <t>FARM HARDWOODS</t>
  </si>
  <si>
    <t>120230001</t>
  </si>
  <si>
    <t>I.M. TWO</t>
  </si>
  <si>
    <t>120550101</t>
  </si>
  <si>
    <t>NEWBERG ROAD SALE</t>
  </si>
  <si>
    <t>120570101</t>
  </si>
  <si>
    <t>PANOLA PINE</t>
  </si>
  <si>
    <t>DAVID HOLLI</t>
  </si>
  <si>
    <t>120190001</t>
  </si>
  <si>
    <t>POLECAT POPPLE</t>
  </si>
  <si>
    <t>120240101</t>
  </si>
  <si>
    <t>RAUCOUS RAVENS</t>
  </si>
  <si>
    <t>120670001</t>
  </si>
  <si>
    <t>RED FACE HARDWOOD</t>
  </si>
  <si>
    <t>120080101</t>
  </si>
  <si>
    <t>SAND CURVES</t>
  </si>
  <si>
    <t>S.C. LOGGING (STEVE CARLSON)</t>
  </si>
  <si>
    <t>120650101</t>
  </si>
  <si>
    <t>STAGER ASPEN</t>
  </si>
  <si>
    <t>120620101</t>
  </si>
  <si>
    <t>STRAHAV</t>
  </si>
  <si>
    <t>120080001</t>
  </si>
  <si>
    <t>YOUNG + OLD</t>
  </si>
  <si>
    <t>120040001</t>
  </si>
  <si>
    <t>IRON MINOR</t>
  </si>
  <si>
    <t>120170001</t>
  </si>
  <si>
    <t>PRECARIOUS POPPLE</t>
  </si>
  <si>
    <t>120720001</t>
  </si>
  <si>
    <t>WEBER PINE</t>
  </si>
  <si>
    <t>120090101</t>
  </si>
  <si>
    <t>LONG HILL ASPEN</t>
  </si>
  <si>
    <t xml:space="preserve">                                  as of September 12,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</si>
</sst>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7619.000000000001</v>
      </c>
      <c r="L17" s="30"/>
    </row>
    <row r="18" spans="4:12" ht="12.75">
      <c r="D18" s="12" t="s">
        <v>37</v>
      </c>
      <c r="G18" s="21">
        <f>DSUM(DATABASE,5,U15:U16)</f>
        <v>119609.92</v>
      </c>
      <c r="L18" s="30"/>
    </row>
    <row r="19" spans="4:12" ht="12.75">
      <c r="D19" s="12" t="s">
        <v>34</v>
      </c>
      <c r="G19" s="18">
        <f>DSUM(DATABASE,6,V15:V16)</f>
        <v>3440008.8399999994</v>
      </c>
      <c r="L19" s="30"/>
    </row>
    <row r="20" spans="4:12" ht="12.75">
      <c r="D20" s="12" t="s">
        <v>38</v>
      </c>
      <c r="G20" s="18">
        <f>DSUM(DATABASE,7,W15:W16)</f>
        <v>1443946.5799999996</v>
      </c>
      <c r="L20" s="30"/>
    </row>
    <row r="21" spans="4:12" ht="12.75">
      <c r="D21" s="12" t="s">
        <v>35</v>
      </c>
      <c r="E21" s="22"/>
      <c r="F21" s="22"/>
      <c r="G21" s="18">
        <f>+G19-G20</f>
        <v>1996062.2599999998</v>
      </c>
      <c r="L21" s="30"/>
    </row>
    <row r="22" spans="4:12" ht="12.75">
      <c r="D22" s="12" t="s">
        <v>44</v>
      </c>
      <c r="E22" s="22"/>
      <c r="F22" s="22"/>
      <c r="G22" s="45">
        <f>+G20/G19</f>
        <v>0.4197508341286704</v>
      </c>
      <c r="L22" s="30"/>
    </row>
    <row r="23" spans="4:12" ht="12.75">
      <c r="D23" s="12" t="s">
        <v>40</v>
      </c>
      <c r="E23" s="22"/>
      <c r="F23" s="22"/>
      <c r="G23" s="59">
        <v>37146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2.606059009483667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</v>
      </c>
      <c r="F31" s="1">
        <v>388</v>
      </c>
      <c r="G31" s="37">
        <v>9639.74</v>
      </c>
      <c r="H31" s="37">
        <v>2190.85</v>
      </c>
      <c r="I31" s="47">
        <v>36047</v>
      </c>
      <c r="J31" s="47">
        <v>36707</v>
      </c>
      <c r="K31" s="47">
        <v>37072</v>
      </c>
      <c r="L31" s="30">
        <v>-74</v>
      </c>
      <c r="M31" s="30" t="s">
        <v>53</v>
      </c>
      <c r="N31" s="48">
        <v>1025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79</v>
      </c>
      <c r="F32" s="1">
        <v>1747</v>
      </c>
      <c r="G32" s="37">
        <v>53072.37</v>
      </c>
      <c r="H32" s="37">
        <v>53072.22</v>
      </c>
      <c r="I32" s="47">
        <v>36375</v>
      </c>
      <c r="J32" s="47">
        <v>37072</v>
      </c>
      <c r="K32" s="47">
        <v>37072</v>
      </c>
      <c r="L32" s="30">
        <v>-74</v>
      </c>
      <c r="M32" s="30" t="s">
        <v>56</v>
      </c>
      <c r="N32" s="48">
        <v>697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15</v>
      </c>
      <c r="F33" s="1">
        <v>393</v>
      </c>
      <c r="G33" s="37">
        <v>11151.18</v>
      </c>
      <c r="H33" s="37">
        <v>11151.18</v>
      </c>
      <c r="I33" s="47">
        <v>36319</v>
      </c>
      <c r="J33" s="47">
        <v>37072</v>
      </c>
      <c r="K33" s="47">
        <v>37072</v>
      </c>
      <c r="L33" s="30">
        <v>-74</v>
      </c>
      <c r="M33" s="30" t="s">
        <v>59</v>
      </c>
      <c r="N33" s="48">
        <v>753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50</v>
      </c>
      <c r="F34" s="1">
        <v>1705.2</v>
      </c>
      <c r="G34" s="37">
        <v>48420.45</v>
      </c>
      <c r="H34" s="37">
        <v>49757.51</v>
      </c>
      <c r="I34" s="47">
        <v>35150</v>
      </c>
      <c r="J34" s="47">
        <v>36250</v>
      </c>
      <c r="K34" s="47">
        <v>37072</v>
      </c>
      <c r="L34" s="30">
        <v>-74</v>
      </c>
      <c r="M34" s="30" t="s">
        <v>62</v>
      </c>
      <c r="N34" s="48">
        <v>1922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97</v>
      </c>
      <c r="F35" s="1">
        <v>3261</v>
      </c>
      <c r="G35" s="37">
        <v>100745.1</v>
      </c>
      <c r="H35" s="37">
        <v>100745.1</v>
      </c>
      <c r="I35" s="47">
        <v>35983</v>
      </c>
      <c r="J35" s="47">
        <v>37164</v>
      </c>
      <c r="K35" s="47">
        <v>37164</v>
      </c>
      <c r="L35" s="30">
        <v>18</v>
      </c>
      <c r="M35" s="30" t="s">
        <v>65</v>
      </c>
      <c r="N35" s="48">
        <v>1181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49</v>
      </c>
      <c r="F36" s="1">
        <v>1003</v>
      </c>
      <c r="G36" s="37">
        <v>26906</v>
      </c>
      <c r="H36" s="37">
        <v>27793.9</v>
      </c>
      <c r="I36" s="47">
        <v>35328</v>
      </c>
      <c r="J36" s="47">
        <v>36433</v>
      </c>
      <c r="K36" s="47">
        <v>37164</v>
      </c>
      <c r="L36" s="30">
        <v>18</v>
      </c>
      <c r="M36" s="30" t="s">
        <v>53</v>
      </c>
      <c r="N36" s="48">
        <v>1836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116</v>
      </c>
      <c r="F37" s="1">
        <v>3085</v>
      </c>
      <c r="G37" s="37">
        <v>41982.25</v>
      </c>
      <c r="H37" s="37">
        <v>31605.04</v>
      </c>
      <c r="I37" s="47">
        <v>36787</v>
      </c>
      <c r="J37" s="47">
        <v>37226</v>
      </c>
      <c r="K37" s="47">
        <v>37226</v>
      </c>
      <c r="L37" s="30">
        <v>80</v>
      </c>
      <c r="M37" s="30" t="s">
        <v>70</v>
      </c>
      <c r="N37" s="48">
        <v>439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170</v>
      </c>
      <c r="F38" s="1">
        <v>4171</v>
      </c>
      <c r="G38" s="37">
        <v>113247.1</v>
      </c>
      <c r="H38" s="37">
        <v>113247.1</v>
      </c>
      <c r="I38" s="47">
        <v>36789</v>
      </c>
      <c r="J38" s="47">
        <v>36861</v>
      </c>
      <c r="K38" s="47">
        <v>37240</v>
      </c>
      <c r="L38" s="30">
        <v>94</v>
      </c>
      <c r="M38" s="30" t="s">
        <v>59</v>
      </c>
      <c r="N38" s="48">
        <v>451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55</v>
      </c>
      <c r="F39" s="1">
        <v>1041</v>
      </c>
      <c r="G39" s="37">
        <v>31267.5</v>
      </c>
      <c r="H39" s="37">
        <v>9542.65</v>
      </c>
      <c r="I39" s="47">
        <v>36405</v>
      </c>
      <c r="J39" s="47">
        <v>37256</v>
      </c>
      <c r="K39" s="47">
        <v>37256</v>
      </c>
      <c r="L39" s="30">
        <v>110</v>
      </c>
      <c r="M39" s="30" t="s">
        <v>75</v>
      </c>
      <c r="N39" s="48">
        <v>851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103.1</v>
      </c>
      <c r="F40" s="1">
        <v>1879.1</v>
      </c>
      <c r="G40" s="37">
        <v>44090.63</v>
      </c>
      <c r="H40" s="37">
        <v>43940.53</v>
      </c>
      <c r="I40" s="47">
        <v>35737</v>
      </c>
      <c r="J40" s="47">
        <v>36891</v>
      </c>
      <c r="K40" s="47">
        <v>37256</v>
      </c>
      <c r="L40" s="30">
        <v>110</v>
      </c>
      <c r="M40" s="30" t="s">
        <v>78</v>
      </c>
      <c r="N40" s="48">
        <v>1519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48</v>
      </c>
      <c r="F41" s="1">
        <v>493.06</v>
      </c>
      <c r="G41" s="37">
        <v>8724.75</v>
      </c>
      <c r="H41" s="37">
        <v>872.48</v>
      </c>
      <c r="I41" s="47">
        <v>36273</v>
      </c>
      <c r="J41" s="47">
        <v>37256</v>
      </c>
      <c r="K41" s="47">
        <v>37256</v>
      </c>
      <c r="L41" s="5">
        <v>110</v>
      </c>
      <c r="M41" s="46" t="s">
        <v>81</v>
      </c>
      <c r="N41" s="2">
        <v>983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38</v>
      </c>
      <c r="F42" s="1">
        <v>810</v>
      </c>
      <c r="G42" s="37">
        <v>35074</v>
      </c>
      <c r="H42" s="37">
        <v>35074</v>
      </c>
      <c r="I42" s="47">
        <v>36599</v>
      </c>
      <c r="J42" s="47">
        <v>37256</v>
      </c>
      <c r="K42" s="47">
        <v>37256</v>
      </c>
      <c r="L42" s="30">
        <v>110</v>
      </c>
      <c r="M42" s="30" t="s">
        <v>84</v>
      </c>
      <c r="N42" s="48">
        <v>657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95</v>
      </c>
      <c r="F43" s="1">
        <v>501.3</v>
      </c>
      <c r="G43" s="37">
        <v>11989.81</v>
      </c>
      <c r="H43" s="37">
        <v>7287.92</v>
      </c>
      <c r="I43" s="47">
        <v>35724</v>
      </c>
      <c r="J43" s="47">
        <v>36891</v>
      </c>
      <c r="K43" s="47">
        <v>37256</v>
      </c>
      <c r="L43" s="30">
        <v>110</v>
      </c>
      <c r="M43" s="30" t="s">
        <v>87</v>
      </c>
      <c r="N43" s="48">
        <v>1532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107</v>
      </c>
      <c r="F44" s="1">
        <v>1214</v>
      </c>
      <c r="G44" s="37">
        <v>30576</v>
      </c>
      <c r="H44" s="37">
        <v>3057.6</v>
      </c>
      <c r="I44" s="47">
        <v>36551</v>
      </c>
      <c r="J44" s="47">
        <v>37256</v>
      </c>
      <c r="K44" s="47">
        <v>37256</v>
      </c>
      <c r="L44" s="30">
        <v>110</v>
      </c>
      <c r="M44" s="30" t="s">
        <v>90</v>
      </c>
      <c r="N44" s="48">
        <v>705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39</v>
      </c>
      <c r="F45" s="1">
        <v>1388.2</v>
      </c>
      <c r="G45" s="37">
        <v>46109</v>
      </c>
      <c r="H45" s="37">
        <v>23054.5</v>
      </c>
      <c r="I45" s="47">
        <v>36060</v>
      </c>
      <c r="J45" s="47">
        <v>37256</v>
      </c>
      <c r="K45" s="47">
        <v>37256</v>
      </c>
      <c r="L45" s="30">
        <v>110</v>
      </c>
      <c r="M45" s="30" t="s">
        <v>65</v>
      </c>
      <c r="N45" s="48">
        <v>1196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175</v>
      </c>
      <c r="F46" s="1">
        <v>867</v>
      </c>
      <c r="G46" s="37">
        <v>15345.9</v>
      </c>
      <c r="H46" s="37">
        <v>9207.54</v>
      </c>
      <c r="I46" s="47">
        <v>36341</v>
      </c>
      <c r="J46" s="47">
        <v>37256</v>
      </c>
      <c r="K46" s="47">
        <v>37256</v>
      </c>
      <c r="L46" s="30">
        <v>110</v>
      </c>
      <c r="M46" s="30" t="s">
        <v>75</v>
      </c>
      <c r="N46" s="48">
        <v>915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23</v>
      </c>
      <c r="F47" s="1">
        <v>196</v>
      </c>
      <c r="G47" s="37">
        <v>6775</v>
      </c>
      <c r="H47" s="37">
        <v>4065</v>
      </c>
      <c r="I47" s="47">
        <v>36551</v>
      </c>
      <c r="J47" s="47">
        <v>37256</v>
      </c>
      <c r="K47" s="47">
        <v>37256</v>
      </c>
      <c r="L47" s="30">
        <v>110</v>
      </c>
      <c r="M47" s="30" t="s">
        <v>97</v>
      </c>
      <c r="N47" s="48">
        <v>705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144</v>
      </c>
      <c r="F48" s="1">
        <v>2881.56</v>
      </c>
      <c r="G48" s="37">
        <v>82168.42</v>
      </c>
      <c r="H48" s="37">
        <v>11738.35</v>
      </c>
      <c r="I48" s="47">
        <v>36061</v>
      </c>
      <c r="J48" s="47">
        <v>36891</v>
      </c>
      <c r="K48" s="47">
        <v>37256</v>
      </c>
      <c r="L48" s="30">
        <v>110</v>
      </c>
      <c r="M48" s="30" t="s">
        <v>100</v>
      </c>
      <c r="N48" s="48">
        <v>1195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86</v>
      </c>
      <c r="F49" s="1">
        <v>434</v>
      </c>
      <c r="G49" s="37">
        <v>6985.3</v>
      </c>
      <c r="H49" s="37">
        <v>2375</v>
      </c>
      <c r="I49" s="47">
        <v>36131</v>
      </c>
      <c r="J49" s="47">
        <v>37256</v>
      </c>
      <c r="K49" s="47">
        <v>37256</v>
      </c>
      <c r="L49" s="30">
        <v>110</v>
      </c>
      <c r="M49" s="30" t="s">
        <v>53</v>
      </c>
      <c r="N49" s="48">
        <v>1125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194</v>
      </c>
      <c r="F50" s="1">
        <v>1376.5</v>
      </c>
      <c r="G50" s="37">
        <v>36100.35</v>
      </c>
      <c r="H50" s="37">
        <v>36100.35</v>
      </c>
      <c r="I50" s="47">
        <v>36214</v>
      </c>
      <c r="J50" s="47">
        <v>37256</v>
      </c>
      <c r="K50" s="47">
        <v>37256</v>
      </c>
      <c r="L50" s="30">
        <v>110</v>
      </c>
      <c r="M50" s="30" t="s">
        <v>84</v>
      </c>
      <c r="N50" s="48">
        <v>1042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49</v>
      </c>
      <c r="F51" s="1">
        <v>366.2</v>
      </c>
      <c r="G51" s="37">
        <v>4095.19</v>
      </c>
      <c r="H51" s="37">
        <v>947.85</v>
      </c>
      <c r="I51" s="47">
        <v>36104</v>
      </c>
      <c r="J51" s="47">
        <v>36891</v>
      </c>
      <c r="K51" s="47">
        <v>37256</v>
      </c>
      <c r="L51" s="30">
        <v>110</v>
      </c>
      <c r="M51" s="30" t="s">
        <v>107</v>
      </c>
      <c r="N51" s="48">
        <v>1152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364</v>
      </c>
      <c r="F52" s="1">
        <v>3125</v>
      </c>
      <c r="G52" s="37">
        <v>84674.2</v>
      </c>
      <c r="H52" s="37">
        <v>21168.55</v>
      </c>
      <c r="I52" s="47">
        <v>36112</v>
      </c>
      <c r="J52" s="47">
        <v>37256</v>
      </c>
      <c r="K52" s="47">
        <v>37256</v>
      </c>
      <c r="L52" s="30">
        <v>110</v>
      </c>
      <c r="M52" s="30" t="s">
        <v>110</v>
      </c>
      <c r="N52" s="48">
        <v>1144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243</v>
      </c>
      <c r="F53" s="1">
        <v>2208.3</v>
      </c>
      <c r="G53" s="37">
        <v>77727.49</v>
      </c>
      <c r="H53" s="37">
        <v>77112.49</v>
      </c>
      <c r="I53" s="47">
        <v>36143</v>
      </c>
      <c r="J53" s="47">
        <v>37256</v>
      </c>
      <c r="K53" s="47">
        <v>37256</v>
      </c>
      <c r="L53" s="30">
        <v>110</v>
      </c>
      <c r="M53" s="30" t="s">
        <v>87</v>
      </c>
      <c r="N53" s="48">
        <v>1113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138</v>
      </c>
      <c r="F54" s="1">
        <v>1294</v>
      </c>
      <c r="G54" s="37">
        <v>60451.2</v>
      </c>
      <c r="H54" s="37">
        <v>60451.2</v>
      </c>
      <c r="I54" s="47">
        <v>36215</v>
      </c>
      <c r="J54" s="47">
        <v>37256</v>
      </c>
      <c r="K54" s="47">
        <v>37256</v>
      </c>
      <c r="L54" s="30">
        <v>110</v>
      </c>
      <c r="M54" s="30" t="s">
        <v>115</v>
      </c>
      <c r="N54" s="48">
        <v>1041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2</v>
      </c>
      <c r="F55" s="1">
        <v>46</v>
      </c>
      <c r="G55" s="37">
        <v>690</v>
      </c>
      <c r="H55" s="37">
        <v>690</v>
      </c>
      <c r="I55" s="47">
        <v>37025</v>
      </c>
      <c r="J55" s="47">
        <v>37256</v>
      </c>
      <c r="K55" s="47">
        <v>37256</v>
      </c>
      <c r="L55" s="30">
        <v>110</v>
      </c>
      <c r="M55" s="30" t="s">
        <v>65</v>
      </c>
      <c r="N55" s="48">
        <v>231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120</v>
      </c>
      <c r="F56" s="1">
        <v>992.4</v>
      </c>
      <c r="G56" s="37">
        <v>19129.64</v>
      </c>
      <c r="H56" s="37">
        <v>5794.41</v>
      </c>
      <c r="I56" s="47">
        <v>36545</v>
      </c>
      <c r="J56" s="47">
        <v>37256</v>
      </c>
      <c r="K56" s="47">
        <v>37256</v>
      </c>
      <c r="L56" s="30">
        <v>110</v>
      </c>
      <c r="M56" s="30" t="s">
        <v>120</v>
      </c>
      <c r="N56" s="48">
        <v>711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33</v>
      </c>
      <c r="F57" s="1">
        <v>470.4</v>
      </c>
      <c r="G57" s="37">
        <v>12809.94</v>
      </c>
      <c r="H57" s="37">
        <v>12809.94</v>
      </c>
      <c r="I57" s="47">
        <v>35850</v>
      </c>
      <c r="J57" s="47">
        <v>36616</v>
      </c>
      <c r="K57" s="47">
        <v>37346</v>
      </c>
      <c r="L57" s="30">
        <v>200</v>
      </c>
      <c r="M57" s="30" t="s">
        <v>87</v>
      </c>
      <c r="N57" s="48">
        <v>1496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148</v>
      </c>
      <c r="F58" s="1">
        <v>1433</v>
      </c>
      <c r="G58" s="37">
        <v>33978.72</v>
      </c>
      <c r="H58" s="37">
        <v>33978.72</v>
      </c>
      <c r="I58" s="47">
        <v>35822</v>
      </c>
      <c r="J58" s="47">
        <v>36981</v>
      </c>
      <c r="K58" s="47">
        <v>37346</v>
      </c>
      <c r="L58" s="30">
        <v>200</v>
      </c>
      <c r="M58" s="30" t="s">
        <v>65</v>
      </c>
      <c r="N58" s="48">
        <v>1524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33</v>
      </c>
      <c r="F59" s="1">
        <v>1622</v>
      </c>
      <c r="G59" s="37">
        <v>43760.2</v>
      </c>
      <c r="H59" s="37">
        <v>45749.3</v>
      </c>
      <c r="I59" s="47">
        <v>35845</v>
      </c>
      <c r="J59" s="47">
        <v>36616</v>
      </c>
      <c r="K59" s="47">
        <v>37346</v>
      </c>
      <c r="L59" s="30">
        <v>200</v>
      </c>
      <c r="M59" s="30" t="s">
        <v>53</v>
      </c>
      <c r="N59" s="48">
        <v>1501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33</v>
      </c>
      <c r="F60" s="1">
        <v>721</v>
      </c>
      <c r="G60" s="37">
        <v>20006.85</v>
      </c>
      <c r="H60" s="37">
        <v>2000.69</v>
      </c>
      <c r="I60" s="47">
        <v>36595</v>
      </c>
      <c r="J60" s="47">
        <v>37347</v>
      </c>
      <c r="K60" s="47">
        <v>37347</v>
      </c>
      <c r="L60" s="30">
        <v>201</v>
      </c>
      <c r="M60" s="30" t="s">
        <v>59</v>
      </c>
      <c r="N60" s="48">
        <v>752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54</v>
      </c>
      <c r="F61" s="1">
        <v>678</v>
      </c>
      <c r="G61" s="37">
        <v>16169.2</v>
      </c>
      <c r="H61" s="37">
        <v>1616.92</v>
      </c>
      <c r="I61" s="47">
        <v>36553</v>
      </c>
      <c r="J61" s="47">
        <v>37437</v>
      </c>
      <c r="K61" s="47">
        <v>37437</v>
      </c>
      <c r="L61" s="30">
        <v>291</v>
      </c>
      <c r="M61" s="30" t="s">
        <v>90</v>
      </c>
      <c r="N61" s="48">
        <v>884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26</v>
      </c>
      <c r="F62" s="1">
        <v>606</v>
      </c>
      <c r="G62" s="37">
        <v>12250</v>
      </c>
      <c r="H62" s="37">
        <v>1225</v>
      </c>
      <c r="I62" s="47">
        <v>36339</v>
      </c>
      <c r="J62" s="47">
        <v>37437</v>
      </c>
      <c r="K62" s="47">
        <v>37437</v>
      </c>
      <c r="L62" s="30">
        <v>291</v>
      </c>
      <c r="M62" s="30" t="s">
        <v>81</v>
      </c>
      <c r="N62" s="48">
        <v>1098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72</v>
      </c>
      <c r="F63" s="1">
        <v>1980</v>
      </c>
      <c r="G63" s="37">
        <v>54821.54</v>
      </c>
      <c r="H63" s="37">
        <v>5482.15</v>
      </c>
      <c r="I63" s="47">
        <v>36375</v>
      </c>
      <c r="J63" s="47">
        <v>37437</v>
      </c>
      <c r="K63" s="47">
        <v>37437</v>
      </c>
      <c r="L63" s="30">
        <v>291</v>
      </c>
      <c r="M63" s="30" t="s">
        <v>100</v>
      </c>
      <c r="N63" s="48">
        <v>1062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28</v>
      </c>
      <c r="F64" s="1">
        <v>1124</v>
      </c>
      <c r="G64" s="37">
        <v>50922.09</v>
      </c>
      <c r="H64" s="37">
        <v>25461.04</v>
      </c>
      <c r="I64" s="47">
        <v>36670</v>
      </c>
      <c r="J64" s="47">
        <v>37437</v>
      </c>
      <c r="K64" s="47">
        <v>37437</v>
      </c>
      <c r="L64" s="30">
        <v>291</v>
      </c>
      <c r="M64" s="30" t="s">
        <v>90</v>
      </c>
      <c r="N64" s="48">
        <v>767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35</v>
      </c>
      <c r="F65" s="1">
        <v>1131</v>
      </c>
      <c r="G65" s="37">
        <v>47161.15</v>
      </c>
      <c r="H65" s="37">
        <v>4716.12</v>
      </c>
      <c r="I65" s="47">
        <v>36670</v>
      </c>
      <c r="J65" s="47">
        <v>37437</v>
      </c>
      <c r="K65" s="47">
        <v>37437</v>
      </c>
      <c r="L65" s="30">
        <v>291</v>
      </c>
      <c r="M65" s="30" t="s">
        <v>90</v>
      </c>
      <c r="N65" s="48">
        <v>767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58</v>
      </c>
      <c r="F66" s="1">
        <v>1619</v>
      </c>
      <c r="G66" s="37">
        <v>53316</v>
      </c>
      <c r="H66" s="37">
        <v>5331.6</v>
      </c>
      <c r="I66" s="47">
        <v>36761</v>
      </c>
      <c r="J66" s="47">
        <v>37437</v>
      </c>
      <c r="K66" s="47">
        <v>37437</v>
      </c>
      <c r="L66" s="30">
        <v>291</v>
      </c>
      <c r="M66" s="30" t="s">
        <v>90</v>
      </c>
      <c r="N66" s="48">
        <v>676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31.5</v>
      </c>
      <c r="F67" s="1">
        <v>678</v>
      </c>
      <c r="G67" s="37">
        <v>19768.55</v>
      </c>
      <c r="H67" s="37">
        <v>1976.86</v>
      </c>
      <c r="I67" s="47">
        <v>36594</v>
      </c>
      <c r="J67" s="47">
        <v>37437</v>
      </c>
      <c r="K67" s="47">
        <v>37437</v>
      </c>
      <c r="L67" s="30">
        <v>291</v>
      </c>
      <c r="M67" s="30" t="s">
        <v>65</v>
      </c>
      <c r="N67" s="48">
        <v>843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15</v>
      </c>
      <c r="F68" s="1">
        <v>370</v>
      </c>
      <c r="G68" s="37">
        <v>11541.7</v>
      </c>
      <c r="H68" s="37">
        <v>1154.17</v>
      </c>
      <c r="I68" s="47">
        <v>36985</v>
      </c>
      <c r="J68" s="47">
        <v>37437</v>
      </c>
      <c r="K68" s="47">
        <v>37437</v>
      </c>
      <c r="L68" s="30">
        <v>291</v>
      </c>
      <c r="M68" s="30" t="s">
        <v>90</v>
      </c>
      <c r="N68" s="48">
        <v>452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38</v>
      </c>
      <c r="F69" s="1">
        <v>1121</v>
      </c>
      <c r="G69" s="37">
        <v>57041.96</v>
      </c>
      <c r="H69" s="37">
        <v>11883.73</v>
      </c>
      <c r="I69" s="47">
        <v>36081</v>
      </c>
      <c r="J69" s="47">
        <v>36707</v>
      </c>
      <c r="K69" s="47">
        <v>37437</v>
      </c>
      <c r="L69" s="30">
        <v>291</v>
      </c>
      <c r="M69" s="30" t="s">
        <v>59</v>
      </c>
      <c r="N69" s="48">
        <v>1356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46.5</v>
      </c>
      <c r="F70" s="1">
        <v>1323</v>
      </c>
      <c r="G70" s="37">
        <v>41811.6</v>
      </c>
      <c r="H70" s="37">
        <v>4181.16</v>
      </c>
      <c r="I70" s="47">
        <v>36572</v>
      </c>
      <c r="J70" s="47">
        <v>37437</v>
      </c>
      <c r="K70" s="47">
        <v>37437</v>
      </c>
      <c r="L70" s="30">
        <v>291</v>
      </c>
      <c r="M70" s="30" t="s">
        <v>90</v>
      </c>
      <c r="N70" s="48">
        <v>865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45</v>
      </c>
      <c r="F71" s="1">
        <v>893.1</v>
      </c>
      <c r="G71" s="37">
        <v>27197.52</v>
      </c>
      <c r="H71" s="37">
        <v>7536.66</v>
      </c>
      <c r="I71" s="47">
        <v>36403</v>
      </c>
      <c r="J71" s="47">
        <v>37072</v>
      </c>
      <c r="K71" s="47">
        <v>37437</v>
      </c>
      <c r="L71" s="30">
        <v>291</v>
      </c>
      <c r="M71" s="30" t="s">
        <v>100</v>
      </c>
      <c r="N71" s="48">
        <v>1034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67</v>
      </c>
      <c r="F72" s="1">
        <v>1881</v>
      </c>
      <c r="G72" s="37">
        <v>69594.9</v>
      </c>
      <c r="H72" s="37">
        <v>6959.49</v>
      </c>
      <c r="I72" s="47">
        <v>36761</v>
      </c>
      <c r="J72" s="47">
        <v>37437</v>
      </c>
      <c r="K72" s="47">
        <v>37437</v>
      </c>
      <c r="L72" s="30">
        <v>291</v>
      </c>
      <c r="M72" s="30" t="s">
        <v>90</v>
      </c>
      <c r="N72" s="48">
        <v>676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101</v>
      </c>
      <c r="F73" s="1">
        <v>619.1</v>
      </c>
      <c r="G73" s="37">
        <v>41006.3</v>
      </c>
      <c r="H73" s="37">
        <v>41006.3</v>
      </c>
      <c r="I73" s="47">
        <v>36234</v>
      </c>
      <c r="J73" s="47">
        <v>37437</v>
      </c>
      <c r="K73" s="47">
        <v>37437</v>
      </c>
      <c r="L73" s="30">
        <v>291</v>
      </c>
      <c r="M73" s="30" t="s">
        <v>155</v>
      </c>
      <c r="N73" s="48">
        <v>1203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21</v>
      </c>
      <c r="F74" s="1">
        <v>545.5</v>
      </c>
      <c r="G74" s="37">
        <v>16221.4</v>
      </c>
      <c r="H74" s="37">
        <v>16221.4</v>
      </c>
      <c r="I74" s="47">
        <v>36914</v>
      </c>
      <c r="J74" s="47">
        <v>37437</v>
      </c>
      <c r="K74" s="47">
        <v>37437</v>
      </c>
      <c r="L74" s="30">
        <v>291</v>
      </c>
      <c r="M74" s="30" t="s">
        <v>59</v>
      </c>
      <c r="N74" s="48">
        <v>523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70</v>
      </c>
      <c r="F75" s="1">
        <v>1040</v>
      </c>
      <c r="G75" s="37">
        <v>28086.9</v>
      </c>
      <c r="H75" s="37">
        <v>14261.23</v>
      </c>
      <c r="I75" s="47">
        <v>36663</v>
      </c>
      <c r="J75" s="47">
        <v>37437</v>
      </c>
      <c r="K75" s="47">
        <v>37437</v>
      </c>
      <c r="L75" s="30">
        <v>291</v>
      </c>
      <c r="M75" s="30" t="s">
        <v>84</v>
      </c>
      <c r="N75" s="48">
        <v>774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88</v>
      </c>
      <c r="F76" s="1">
        <v>1511</v>
      </c>
      <c r="G76" s="37">
        <v>37650</v>
      </c>
      <c r="H76" s="37">
        <v>3765</v>
      </c>
      <c r="I76" s="47">
        <v>36791</v>
      </c>
      <c r="J76" s="47">
        <v>37437</v>
      </c>
      <c r="K76" s="47">
        <v>37437</v>
      </c>
      <c r="L76" s="30">
        <v>291</v>
      </c>
      <c r="M76" s="30" t="s">
        <v>81</v>
      </c>
      <c r="N76" s="48">
        <v>646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58</v>
      </c>
      <c r="F77" s="1">
        <v>769</v>
      </c>
      <c r="G77" s="37">
        <v>26930.25</v>
      </c>
      <c r="H77" s="37">
        <v>2693.03</v>
      </c>
      <c r="I77" s="47">
        <v>36572</v>
      </c>
      <c r="J77" s="47">
        <v>37437</v>
      </c>
      <c r="K77" s="47">
        <v>37437</v>
      </c>
      <c r="L77" s="30">
        <v>291</v>
      </c>
      <c r="M77" s="30" t="s">
        <v>75</v>
      </c>
      <c r="N77" s="48">
        <v>865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35</v>
      </c>
      <c r="F78" s="1">
        <v>723</v>
      </c>
      <c r="G78" s="37">
        <v>9140.8</v>
      </c>
      <c r="H78" s="37">
        <v>914.08</v>
      </c>
      <c r="I78" s="47">
        <v>36670</v>
      </c>
      <c r="J78" s="47">
        <v>37437</v>
      </c>
      <c r="K78" s="47">
        <v>37437</v>
      </c>
      <c r="L78" s="30">
        <v>291</v>
      </c>
      <c r="M78" s="30" t="s">
        <v>166</v>
      </c>
      <c r="N78" s="48">
        <v>767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68</v>
      </c>
      <c r="F79" s="1">
        <v>794.4</v>
      </c>
      <c r="G79" s="37">
        <v>12207.6</v>
      </c>
      <c r="H79" s="37">
        <v>1220.76</v>
      </c>
      <c r="I79" s="47">
        <v>36551</v>
      </c>
      <c r="J79" s="47">
        <v>37437</v>
      </c>
      <c r="K79" s="47">
        <v>37437</v>
      </c>
      <c r="L79" s="30">
        <v>291</v>
      </c>
      <c r="M79" s="30" t="s">
        <v>97</v>
      </c>
      <c r="N79" s="48">
        <v>886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101</v>
      </c>
      <c r="F80" s="1">
        <v>1073.6</v>
      </c>
      <c r="G80" s="37">
        <v>14552.5</v>
      </c>
      <c r="H80" s="37">
        <v>2910.5</v>
      </c>
      <c r="I80" s="47">
        <v>36473</v>
      </c>
      <c r="J80" s="47">
        <v>37437</v>
      </c>
      <c r="K80" s="47">
        <v>37437</v>
      </c>
      <c r="L80" s="30">
        <v>291</v>
      </c>
      <c r="M80" s="30" t="s">
        <v>59</v>
      </c>
      <c r="N80" s="48">
        <v>964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37</v>
      </c>
      <c r="F81" s="1">
        <v>963</v>
      </c>
      <c r="G81" s="37">
        <v>22074.15</v>
      </c>
      <c r="H81" s="37">
        <v>22074.15</v>
      </c>
      <c r="I81" s="47">
        <v>36334</v>
      </c>
      <c r="J81" s="47">
        <v>37072</v>
      </c>
      <c r="K81" s="47">
        <v>37437</v>
      </c>
      <c r="L81" s="30">
        <v>291</v>
      </c>
      <c r="M81" s="30" t="s">
        <v>81</v>
      </c>
      <c r="N81" s="48">
        <v>1103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77</v>
      </c>
      <c r="F82" s="1">
        <v>1376</v>
      </c>
      <c r="G82" s="37">
        <v>33901.61</v>
      </c>
      <c r="H82" s="37">
        <v>3390.16</v>
      </c>
      <c r="I82" s="47">
        <v>36501</v>
      </c>
      <c r="J82" s="47">
        <v>37437</v>
      </c>
      <c r="K82" s="47">
        <v>37437</v>
      </c>
      <c r="L82" s="30">
        <v>291</v>
      </c>
      <c r="M82" s="30" t="s">
        <v>65</v>
      </c>
      <c r="N82" s="48">
        <v>936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51</v>
      </c>
      <c r="D83" s="2" t="s">
        <v>176</v>
      </c>
      <c r="E83" s="1">
        <v>34.5</v>
      </c>
      <c r="F83" s="1">
        <v>304.6</v>
      </c>
      <c r="G83" s="37">
        <v>6970.8</v>
      </c>
      <c r="H83" s="37">
        <v>697.08</v>
      </c>
      <c r="I83" s="47">
        <v>36962</v>
      </c>
      <c r="J83" s="47">
        <v>37437</v>
      </c>
      <c r="K83" s="47">
        <v>37437</v>
      </c>
      <c r="L83" s="30">
        <v>291</v>
      </c>
      <c r="M83" s="30" t="s">
        <v>177</v>
      </c>
      <c r="N83" s="48">
        <v>475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13</v>
      </c>
      <c r="F84" s="1">
        <v>112.6</v>
      </c>
      <c r="G84" s="37">
        <v>3428.33</v>
      </c>
      <c r="H84" s="37">
        <v>745.3</v>
      </c>
      <c r="I84" s="47">
        <v>36130</v>
      </c>
      <c r="J84" s="47">
        <v>36707</v>
      </c>
      <c r="K84" s="47">
        <v>37437</v>
      </c>
      <c r="L84" s="30">
        <v>291</v>
      </c>
      <c r="M84" s="30" t="s">
        <v>62</v>
      </c>
      <c r="N84" s="48">
        <v>1307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16</v>
      </c>
      <c r="F85" s="1">
        <v>379</v>
      </c>
      <c r="G85" s="37">
        <v>9576</v>
      </c>
      <c r="H85" s="37">
        <v>957.6</v>
      </c>
      <c r="I85" s="47">
        <v>36649</v>
      </c>
      <c r="J85" s="47">
        <v>37437</v>
      </c>
      <c r="K85" s="47">
        <v>37437</v>
      </c>
      <c r="L85" s="30">
        <v>291</v>
      </c>
      <c r="M85" s="30" t="s">
        <v>81</v>
      </c>
      <c r="N85" s="48">
        <v>788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39</v>
      </c>
      <c r="F86" s="1">
        <v>648.6</v>
      </c>
      <c r="G86" s="37">
        <v>13829.2</v>
      </c>
      <c r="H86" s="37">
        <v>7543.2</v>
      </c>
      <c r="I86" s="47">
        <v>35293</v>
      </c>
      <c r="J86" s="47">
        <v>36341</v>
      </c>
      <c r="K86" s="47">
        <v>37437</v>
      </c>
      <c r="L86" s="30">
        <v>291</v>
      </c>
      <c r="M86" s="30" t="s">
        <v>184</v>
      </c>
      <c r="N86" s="48">
        <v>2144</v>
      </c>
      <c r="O86" s="48"/>
      <c r="P86" s="48"/>
      <c r="Q86" s="48"/>
      <c r="R86" s="48"/>
    </row>
    <row r="87" spans="2:18" s="2" customFormat="1" ht="9.75">
      <c r="B87" s="66" t="s">
        <v>185</v>
      </c>
      <c r="C87" s="64" t="s">
        <v>51</v>
      </c>
      <c r="D87" s="2" t="s">
        <v>186</v>
      </c>
      <c r="E87" s="1">
        <v>21</v>
      </c>
      <c r="F87" s="1">
        <v>296.5</v>
      </c>
      <c r="G87" s="37">
        <v>5576.41</v>
      </c>
      <c r="H87" s="37">
        <v>557.64</v>
      </c>
      <c r="I87" s="47">
        <v>36579</v>
      </c>
      <c r="J87" s="47">
        <v>37437</v>
      </c>
      <c r="K87" s="47">
        <v>37437</v>
      </c>
      <c r="L87" s="30">
        <v>291</v>
      </c>
      <c r="M87" s="30" t="s">
        <v>187</v>
      </c>
      <c r="N87" s="48">
        <v>858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50</v>
      </c>
      <c r="F88" s="1">
        <v>240.8</v>
      </c>
      <c r="G88" s="37">
        <v>4365.25</v>
      </c>
      <c r="H88" s="37">
        <v>436.53</v>
      </c>
      <c r="I88" s="47">
        <v>36601</v>
      </c>
      <c r="J88" s="47">
        <v>37437</v>
      </c>
      <c r="K88" s="47">
        <v>37437</v>
      </c>
      <c r="L88" s="30">
        <v>291</v>
      </c>
      <c r="M88" s="30" t="s">
        <v>166</v>
      </c>
      <c r="N88" s="48">
        <v>836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57</v>
      </c>
      <c r="F89" s="1">
        <v>261.6</v>
      </c>
      <c r="G89" s="37">
        <v>4070</v>
      </c>
      <c r="H89" s="37">
        <v>407</v>
      </c>
      <c r="I89" s="47">
        <v>36726</v>
      </c>
      <c r="J89" s="47">
        <v>37437</v>
      </c>
      <c r="K89" s="47">
        <v>37437</v>
      </c>
      <c r="L89" s="30">
        <v>291</v>
      </c>
      <c r="M89" s="30" t="s">
        <v>192</v>
      </c>
      <c r="N89" s="48">
        <v>711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140</v>
      </c>
      <c r="F90" s="1">
        <v>4929</v>
      </c>
      <c r="G90" s="37">
        <v>160802.9</v>
      </c>
      <c r="H90" s="37">
        <v>73205.97</v>
      </c>
      <c r="I90" s="47">
        <v>35955</v>
      </c>
      <c r="J90" s="47">
        <v>37072</v>
      </c>
      <c r="K90" s="47">
        <v>37437</v>
      </c>
      <c r="L90" s="30">
        <v>291</v>
      </c>
      <c r="M90" s="30" t="s">
        <v>59</v>
      </c>
      <c r="N90" s="48">
        <v>1482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16</v>
      </c>
      <c r="F91" s="1">
        <v>393</v>
      </c>
      <c r="G91" s="37">
        <v>13789.2</v>
      </c>
      <c r="H91" s="37">
        <v>1378.92</v>
      </c>
      <c r="I91" s="47">
        <v>36985</v>
      </c>
      <c r="J91" s="47">
        <v>37437</v>
      </c>
      <c r="K91" s="47">
        <v>37437</v>
      </c>
      <c r="L91" s="30">
        <v>291</v>
      </c>
      <c r="M91" s="30" t="s">
        <v>59</v>
      </c>
      <c r="N91" s="48">
        <v>452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19</v>
      </c>
      <c r="F92" s="1">
        <v>209</v>
      </c>
      <c r="G92" s="37">
        <v>5394</v>
      </c>
      <c r="H92" s="37">
        <v>539.4</v>
      </c>
      <c r="I92" s="47">
        <v>36761</v>
      </c>
      <c r="J92" s="47">
        <v>37437</v>
      </c>
      <c r="K92" s="47">
        <v>37437</v>
      </c>
      <c r="L92" s="30">
        <v>291</v>
      </c>
      <c r="M92" s="30" t="s">
        <v>70</v>
      </c>
      <c r="N92" s="48">
        <v>676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80</v>
      </c>
      <c r="F93" s="1">
        <v>1733.5</v>
      </c>
      <c r="G93" s="37">
        <v>41317.03</v>
      </c>
      <c r="H93" s="37">
        <v>4131.7</v>
      </c>
      <c r="I93" s="47">
        <v>36907</v>
      </c>
      <c r="J93" s="47">
        <v>37437</v>
      </c>
      <c r="K93" s="47">
        <v>37437</v>
      </c>
      <c r="L93" s="30">
        <v>291</v>
      </c>
      <c r="M93" s="30" t="s">
        <v>62</v>
      </c>
      <c r="N93" s="48">
        <v>530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56</v>
      </c>
      <c r="F94" s="1">
        <v>1307</v>
      </c>
      <c r="G94" s="37">
        <v>29902.95</v>
      </c>
      <c r="H94" s="37">
        <v>4271.85</v>
      </c>
      <c r="I94" s="47">
        <v>36334</v>
      </c>
      <c r="J94" s="47">
        <v>37072</v>
      </c>
      <c r="K94" s="47">
        <v>37437</v>
      </c>
      <c r="L94" s="30">
        <v>291</v>
      </c>
      <c r="M94" s="30" t="s">
        <v>81</v>
      </c>
      <c r="N94" s="48">
        <v>1103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121</v>
      </c>
      <c r="F95" s="1">
        <v>4123</v>
      </c>
      <c r="G95" s="37">
        <v>137081.1</v>
      </c>
      <c r="H95" s="37">
        <v>13708.11</v>
      </c>
      <c r="I95" s="47">
        <v>36990</v>
      </c>
      <c r="J95" s="47">
        <v>37437</v>
      </c>
      <c r="K95" s="47">
        <v>37437</v>
      </c>
      <c r="L95" s="30">
        <v>291</v>
      </c>
      <c r="M95" s="30" t="s">
        <v>90</v>
      </c>
      <c r="N95" s="48">
        <v>447</v>
      </c>
      <c r="O95" s="48"/>
      <c r="P95" s="48"/>
      <c r="Q95" s="48"/>
      <c r="R95" s="48"/>
    </row>
    <row r="96" spans="2:18" s="2" customFormat="1" ht="9.75">
      <c r="B96" s="66" t="s">
        <v>205</v>
      </c>
      <c r="C96" s="64" t="s">
        <v>51</v>
      </c>
      <c r="D96" s="2" t="s">
        <v>206</v>
      </c>
      <c r="E96" s="1">
        <v>50</v>
      </c>
      <c r="F96" s="1">
        <v>575</v>
      </c>
      <c r="G96" s="37">
        <v>15666.4</v>
      </c>
      <c r="H96" s="37">
        <v>7833.2</v>
      </c>
      <c r="I96" s="47">
        <v>36902</v>
      </c>
      <c r="J96" s="47">
        <v>37437</v>
      </c>
      <c r="K96" s="47">
        <v>37437</v>
      </c>
      <c r="L96" s="30">
        <v>291</v>
      </c>
      <c r="M96" s="30" t="s">
        <v>53</v>
      </c>
      <c r="N96" s="48">
        <v>535</v>
      </c>
      <c r="O96" s="48"/>
      <c r="P96" s="48"/>
      <c r="Q96" s="48"/>
      <c r="R96" s="48"/>
    </row>
    <row r="97" spans="2:18" s="2" customFormat="1" ht="9.75">
      <c r="B97" s="66" t="s">
        <v>207</v>
      </c>
      <c r="C97" s="64" t="s">
        <v>51</v>
      </c>
      <c r="D97" s="2" t="s">
        <v>208</v>
      </c>
      <c r="E97" s="1">
        <v>15</v>
      </c>
      <c r="F97" s="1">
        <v>360</v>
      </c>
      <c r="G97" s="37">
        <v>6621</v>
      </c>
      <c r="H97" s="37">
        <v>6621</v>
      </c>
      <c r="I97" s="47">
        <v>36405</v>
      </c>
      <c r="J97" s="47">
        <v>37437</v>
      </c>
      <c r="K97" s="47">
        <v>37437</v>
      </c>
      <c r="L97" s="30">
        <v>291</v>
      </c>
      <c r="M97" s="30" t="s">
        <v>59</v>
      </c>
      <c r="N97" s="48">
        <v>1032</v>
      </c>
      <c r="O97" s="48"/>
      <c r="P97" s="48"/>
      <c r="Q97" s="48"/>
      <c r="R97" s="48"/>
    </row>
    <row r="98" spans="2:18" s="2" customFormat="1" ht="9.75">
      <c r="B98" s="66" t="s">
        <v>209</v>
      </c>
      <c r="C98" s="64" t="s">
        <v>51</v>
      </c>
      <c r="D98" s="2" t="s">
        <v>210</v>
      </c>
      <c r="E98" s="1">
        <v>104</v>
      </c>
      <c r="F98" s="1">
        <v>2182</v>
      </c>
      <c r="G98" s="37">
        <v>70137.9</v>
      </c>
      <c r="H98" s="37">
        <v>10019.7</v>
      </c>
      <c r="I98" s="47">
        <v>35955</v>
      </c>
      <c r="J98" s="47">
        <v>37072</v>
      </c>
      <c r="K98" s="47">
        <v>37437</v>
      </c>
      <c r="L98" s="30">
        <v>291</v>
      </c>
      <c r="M98" s="30" t="s">
        <v>81</v>
      </c>
      <c r="N98" s="48">
        <v>1482</v>
      </c>
      <c r="O98" s="48"/>
      <c r="P98" s="48"/>
      <c r="Q98" s="48"/>
      <c r="R98" s="48"/>
    </row>
    <row r="99" spans="2:18" s="2" customFormat="1" ht="9.75">
      <c r="B99" s="66" t="s">
        <v>211</v>
      </c>
      <c r="C99" s="64" t="s">
        <v>51</v>
      </c>
      <c r="D99" s="2" t="s">
        <v>212</v>
      </c>
      <c r="E99" s="1">
        <v>75</v>
      </c>
      <c r="F99" s="1">
        <v>1101.5</v>
      </c>
      <c r="G99" s="37">
        <v>27035</v>
      </c>
      <c r="H99" s="37">
        <v>2703.5</v>
      </c>
      <c r="I99" s="47">
        <v>36410</v>
      </c>
      <c r="J99" s="47">
        <v>37620</v>
      </c>
      <c r="K99" s="47">
        <v>37620</v>
      </c>
      <c r="L99" s="30">
        <v>474</v>
      </c>
      <c r="M99" s="30" t="s">
        <v>81</v>
      </c>
      <c r="N99" s="48">
        <v>1210</v>
      </c>
      <c r="O99" s="48"/>
      <c r="P99" s="48"/>
      <c r="Q99" s="48"/>
      <c r="R99" s="48"/>
    </row>
    <row r="100" spans="2:18" s="2" customFormat="1" ht="9.75">
      <c r="B100" s="66" t="s">
        <v>213</v>
      </c>
      <c r="C100" s="64" t="s">
        <v>51</v>
      </c>
      <c r="D100" s="2" t="s">
        <v>214</v>
      </c>
      <c r="E100" s="1">
        <v>185</v>
      </c>
      <c r="F100" s="1">
        <v>2243</v>
      </c>
      <c r="G100" s="37">
        <v>40751.81</v>
      </c>
      <c r="H100" s="37">
        <v>14263.13</v>
      </c>
      <c r="I100" s="47">
        <v>36255</v>
      </c>
      <c r="J100" s="47">
        <v>37621</v>
      </c>
      <c r="K100" s="47">
        <v>37621</v>
      </c>
      <c r="L100" s="30">
        <v>475</v>
      </c>
      <c r="M100" s="30" t="s">
        <v>62</v>
      </c>
      <c r="N100" s="48">
        <v>1366</v>
      </c>
      <c r="O100" s="48"/>
      <c r="P100" s="48"/>
      <c r="Q100" s="48"/>
      <c r="R100" s="48"/>
    </row>
    <row r="101" spans="2:18" s="2" customFormat="1" ht="9.75">
      <c r="B101" s="66" t="s">
        <v>215</v>
      </c>
      <c r="C101" s="64" t="s">
        <v>51</v>
      </c>
      <c r="D101" s="2" t="s">
        <v>216</v>
      </c>
      <c r="E101" s="1">
        <v>64</v>
      </c>
      <c r="F101" s="1">
        <v>1153</v>
      </c>
      <c r="G101" s="37">
        <v>29625</v>
      </c>
      <c r="H101" s="37">
        <v>2962.5</v>
      </c>
      <c r="I101" s="47">
        <v>36410</v>
      </c>
      <c r="J101" s="47">
        <v>37621</v>
      </c>
      <c r="K101" s="47">
        <v>37621</v>
      </c>
      <c r="L101" s="30">
        <v>475</v>
      </c>
      <c r="M101" s="30" t="s">
        <v>81</v>
      </c>
      <c r="N101" s="48">
        <v>1211</v>
      </c>
      <c r="O101" s="48"/>
      <c r="P101" s="48"/>
      <c r="Q101" s="48"/>
      <c r="R101" s="48"/>
    </row>
    <row r="102" spans="2:18" s="2" customFormat="1" ht="9.75">
      <c r="B102" s="66" t="s">
        <v>217</v>
      </c>
      <c r="C102" s="64" t="s">
        <v>51</v>
      </c>
      <c r="D102" s="2" t="s">
        <v>218</v>
      </c>
      <c r="E102" s="1">
        <v>38</v>
      </c>
      <c r="F102" s="1">
        <v>302</v>
      </c>
      <c r="G102" s="37">
        <v>18632</v>
      </c>
      <c r="H102" s="37">
        <v>1863.2</v>
      </c>
      <c r="I102" s="47">
        <v>36887</v>
      </c>
      <c r="J102" s="47">
        <v>37621</v>
      </c>
      <c r="K102" s="47">
        <v>37621</v>
      </c>
      <c r="L102" s="30">
        <v>475</v>
      </c>
      <c r="M102" s="30" t="s">
        <v>219</v>
      </c>
      <c r="N102" s="48">
        <v>734</v>
      </c>
      <c r="O102" s="48"/>
      <c r="P102" s="48"/>
      <c r="Q102" s="48"/>
      <c r="R102" s="48"/>
    </row>
    <row r="103" spans="2:18" s="2" customFormat="1" ht="9.75">
      <c r="B103" s="66" t="s">
        <v>220</v>
      </c>
      <c r="C103" s="64" t="s">
        <v>51</v>
      </c>
      <c r="D103" s="2" t="s">
        <v>221</v>
      </c>
      <c r="E103" s="1">
        <v>128</v>
      </c>
      <c r="F103" s="1">
        <v>845.2</v>
      </c>
      <c r="G103" s="37">
        <v>23603.75</v>
      </c>
      <c r="H103" s="37">
        <v>13926.22</v>
      </c>
      <c r="I103" s="47">
        <v>36886</v>
      </c>
      <c r="J103" s="47">
        <v>37621</v>
      </c>
      <c r="K103" s="47">
        <v>37621</v>
      </c>
      <c r="L103" s="30">
        <v>475</v>
      </c>
      <c r="M103" s="30" t="s">
        <v>53</v>
      </c>
      <c r="N103" s="48">
        <v>735</v>
      </c>
      <c r="O103" s="48"/>
      <c r="P103" s="48"/>
      <c r="Q103" s="48"/>
      <c r="R103" s="48"/>
    </row>
    <row r="104" spans="2:18" s="2" customFormat="1" ht="9.75">
      <c r="B104" s="66" t="s">
        <v>222</v>
      </c>
      <c r="C104" s="64" t="s">
        <v>51</v>
      </c>
      <c r="D104" s="2" t="s">
        <v>223</v>
      </c>
      <c r="E104" s="1">
        <v>45</v>
      </c>
      <c r="F104" s="1">
        <v>320.8</v>
      </c>
      <c r="G104" s="37">
        <v>6350</v>
      </c>
      <c r="H104" s="37">
        <v>635</v>
      </c>
      <c r="I104" s="47">
        <v>36886</v>
      </c>
      <c r="J104" s="47">
        <v>37621</v>
      </c>
      <c r="K104" s="47">
        <v>37621</v>
      </c>
      <c r="L104" s="30">
        <v>475</v>
      </c>
      <c r="M104" s="30" t="s">
        <v>53</v>
      </c>
      <c r="N104" s="48">
        <v>735</v>
      </c>
      <c r="O104" s="48"/>
      <c r="P104" s="48"/>
      <c r="Q104" s="48"/>
      <c r="R104" s="48"/>
    </row>
    <row r="105" spans="2:18" s="2" customFormat="1" ht="9.75">
      <c r="B105" s="66" t="s">
        <v>224</v>
      </c>
      <c r="C105" s="64" t="s">
        <v>51</v>
      </c>
      <c r="D105" s="2" t="s">
        <v>225</v>
      </c>
      <c r="E105" s="1">
        <v>24</v>
      </c>
      <c r="F105" s="1">
        <v>385</v>
      </c>
      <c r="G105" s="37">
        <v>9739.5</v>
      </c>
      <c r="H105" s="37">
        <v>973.95</v>
      </c>
      <c r="I105" s="47">
        <v>36887</v>
      </c>
      <c r="J105" s="47">
        <v>37621</v>
      </c>
      <c r="K105" s="47">
        <v>37621</v>
      </c>
      <c r="L105" s="30">
        <v>475</v>
      </c>
      <c r="M105" s="30" t="s">
        <v>219</v>
      </c>
      <c r="N105" s="48">
        <v>734</v>
      </c>
      <c r="O105" s="48"/>
      <c r="P105" s="48"/>
      <c r="Q105" s="48"/>
      <c r="R105" s="48"/>
    </row>
    <row r="106" spans="2:18" s="2" customFormat="1" ht="9.75">
      <c r="B106" s="66" t="s">
        <v>226</v>
      </c>
      <c r="C106" s="64" t="s">
        <v>51</v>
      </c>
      <c r="D106" s="2" t="s">
        <v>227</v>
      </c>
      <c r="E106" s="1">
        <v>40</v>
      </c>
      <c r="F106" s="1">
        <v>246.2</v>
      </c>
      <c r="G106" s="37">
        <v>6649.35</v>
      </c>
      <c r="H106" s="37">
        <v>3324.67</v>
      </c>
      <c r="I106" s="47">
        <v>36943</v>
      </c>
      <c r="J106" s="47">
        <v>37621</v>
      </c>
      <c r="K106" s="47">
        <v>37621</v>
      </c>
      <c r="L106" s="30">
        <v>475</v>
      </c>
      <c r="M106" s="30" t="s">
        <v>228</v>
      </c>
      <c r="N106" s="48">
        <v>678</v>
      </c>
      <c r="O106" s="48"/>
      <c r="P106" s="48"/>
      <c r="Q106" s="48"/>
      <c r="R106" s="48"/>
    </row>
    <row r="107" spans="2:18" s="2" customFormat="1" ht="9.75">
      <c r="B107" s="66" t="s">
        <v>229</v>
      </c>
      <c r="C107" s="64" t="s">
        <v>51</v>
      </c>
      <c r="D107" s="2" t="s">
        <v>230</v>
      </c>
      <c r="E107" s="1">
        <v>28</v>
      </c>
      <c r="F107" s="1">
        <v>235.6</v>
      </c>
      <c r="G107" s="37">
        <v>4221</v>
      </c>
      <c r="H107" s="37">
        <v>4221</v>
      </c>
      <c r="I107" s="47">
        <v>36966</v>
      </c>
      <c r="J107" s="47">
        <v>37621</v>
      </c>
      <c r="K107" s="47">
        <v>37621</v>
      </c>
      <c r="L107" s="30">
        <v>475</v>
      </c>
      <c r="M107" s="30" t="s">
        <v>231</v>
      </c>
      <c r="N107" s="48">
        <v>655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83</v>
      </c>
      <c r="F108" s="1">
        <v>2322</v>
      </c>
      <c r="G108" s="37">
        <v>77564.1</v>
      </c>
      <c r="H108" s="37">
        <v>7756.41</v>
      </c>
      <c r="I108" s="47">
        <v>36927</v>
      </c>
      <c r="J108" s="47">
        <v>37621</v>
      </c>
      <c r="K108" s="47">
        <v>37621</v>
      </c>
      <c r="L108" s="30">
        <v>475</v>
      </c>
      <c r="M108" s="30" t="s">
        <v>65</v>
      </c>
      <c r="N108" s="48">
        <v>694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216</v>
      </c>
      <c r="F109" s="1">
        <v>1856.8</v>
      </c>
      <c r="G109" s="37">
        <v>39931.8</v>
      </c>
      <c r="H109" s="37">
        <v>7187.72</v>
      </c>
      <c r="I109" s="47">
        <v>36570</v>
      </c>
      <c r="J109" s="47">
        <v>37621</v>
      </c>
      <c r="K109" s="47">
        <v>37621</v>
      </c>
      <c r="L109" s="30">
        <v>475</v>
      </c>
      <c r="M109" s="30" t="s">
        <v>75</v>
      </c>
      <c r="N109" s="48">
        <v>1051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69</v>
      </c>
      <c r="F110" s="1">
        <v>880</v>
      </c>
      <c r="G110" s="37">
        <v>16349.5</v>
      </c>
      <c r="H110" s="37">
        <v>1634.95</v>
      </c>
      <c r="I110" s="47">
        <v>36591</v>
      </c>
      <c r="J110" s="47">
        <v>37621</v>
      </c>
      <c r="K110" s="47">
        <v>37621</v>
      </c>
      <c r="L110" s="30">
        <v>475</v>
      </c>
      <c r="M110" s="30" t="s">
        <v>81</v>
      </c>
      <c r="N110" s="48">
        <v>1030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188</v>
      </c>
      <c r="F111" s="1">
        <v>1108</v>
      </c>
      <c r="G111" s="37">
        <v>29198.2</v>
      </c>
      <c r="H111" s="37">
        <v>22482.61</v>
      </c>
      <c r="I111" s="47">
        <v>36502</v>
      </c>
      <c r="J111" s="47">
        <v>37621</v>
      </c>
      <c r="K111" s="47">
        <v>37621</v>
      </c>
      <c r="L111" s="30">
        <v>475</v>
      </c>
      <c r="M111" s="30" t="s">
        <v>53</v>
      </c>
      <c r="N111" s="48">
        <v>1119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82</v>
      </c>
      <c r="F112" s="1">
        <v>202</v>
      </c>
      <c r="G112" s="37">
        <v>3466.8</v>
      </c>
      <c r="H112" s="37">
        <v>3466.8</v>
      </c>
      <c r="I112" s="47">
        <v>36887</v>
      </c>
      <c r="J112" s="47">
        <v>37621</v>
      </c>
      <c r="K112" s="47">
        <v>37621</v>
      </c>
      <c r="L112" s="30">
        <v>475</v>
      </c>
      <c r="M112" s="30" t="s">
        <v>219</v>
      </c>
      <c r="N112" s="48">
        <v>734</v>
      </c>
      <c r="O112" s="48"/>
      <c r="P112" s="48"/>
      <c r="Q112" s="48"/>
      <c r="R112" s="48"/>
    </row>
    <row r="113" spans="2:18" s="2" customFormat="1" ht="9.75">
      <c r="B113" s="66" t="s">
        <v>242</v>
      </c>
      <c r="C113" s="64" t="s">
        <v>51</v>
      </c>
      <c r="D113" s="2" t="s">
        <v>243</v>
      </c>
      <c r="E113" s="1">
        <v>80</v>
      </c>
      <c r="F113" s="1">
        <v>1280</v>
      </c>
      <c r="G113" s="37">
        <v>42959.5</v>
      </c>
      <c r="H113" s="37">
        <v>32624.5</v>
      </c>
      <c r="I113" s="47">
        <v>36364</v>
      </c>
      <c r="J113" s="47">
        <v>37621</v>
      </c>
      <c r="K113" s="47">
        <v>37621</v>
      </c>
      <c r="L113" s="30">
        <v>475</v>
      </c>
      <c r="M113" s="30" t="s">
        <v>84</v>
      </c>
      <c r="N113" s="48">
        <v>1257</v>
      </c>
      <c r="O113" s="48"/>
      <c r="P113" s="48"/>
      <c r="Q113" s="48"/>
      <c r="R113" s="48"/>
    </row>
    <row r="114" spans="2:18" s="2" customFormat="1" ht="9.75">
      <c r="B114" s="66" t="s">
        <v>244</v>
      </c>
      <c r="C114" s="64" t="s">
        <v>51</v>
      </c>
      <c r="D114" s="2" t="s">
        <v>245</v>
      </c>
      <c r="E114" s="1">
        <v>43</v>
      </c>
      <c r="F114" s="1">
        <v>980</v>
      </c>
      <c r="G114" s="37">
        <v>28345</v>
      </c>
      <c r="H114" s="37">
        <v>2834.5</v>
      </c>
      <c r="I114" s="47">
        <v>36620</v>
      </c>
      <c r="J114" s="47">
        <v>37711</v>
      </c>
      <c r="K114" s="47">
        <v>37711</v>
      </c>
      <c r="L114" s="30">
        <v>565</v>
      </c>
      <c r="M114" s="30" t="s">
        <v>65</v>
      </c>
      <c r="N114" s="48">
        <v>1091</v>
      </c>
      <c r="O114" s="48"/>
      <c r="P114" s="48"/>
      <c r="Q114" s="48"/>
      <c r="R114" s="48"/>
    </row>
    <row r="115" spans="2:18" s="2" customFormat="1" ht="9.75">
      <c r="B115" s="66" t="s">
        <v>246</v>
      </c>
      <c r="C115" s="64" t="s">
        <v>51</v>
      </c>
      <c r="D115" s="2" t="s">
        <v>247</v>
      </c>
      <c r="E115" s="1">
        <v>33</v>
      </c>
      <c r="F115" s="1">
        <v>616</v>
      </c>
      <c r="G115" s="37">
        <v>23573</v>
      </c>
      <c r="H115" s="37">
        <v>11786.5</v>
      </c>
      <c r="I115" s="47">
        <v>36746</v>
      </c>
      <c r="J115" s="47">
        <v>37802</v>
      </c>
      <c r="K115" s="47">
        <v>37802</v>
      </c>
      <c r="L115" s="30">
        <v>656</v>
      </c>
      <c r="M115" s="30" t="s">
        <v>75</v>
      </c>
      <c r="N115" s="48">
        <v>1056</v>
      </c>
      <c r="O115" s="48"/>
      <c r="P115" s="48"/>
      <c r="Q115" s="48"/>
      <c r="R115" s="48"/>
    </row>
    <row r="116" spans="2:18" s="2" customFormat="1" ht="9.75">
      <c r="B116" s="66" t="s">
        <v>248</v>
      </c>
      <c r="C116" s="64" t="s">
        <v>51</v>
      </c>
      <c r="D116" s="2" t="s">
        <v>249</v>
      </c>
      <c r="E116" s="1">
        <v>20</v>
      </c>
      <c r="F116" s="1">
        <v>335</v>
      </c>
      <c r="G116" s="37">
        <v>20435</v>
      </c>
      <c r="H116" s="37">
        <v>2043.5</v>
      </c>
      <c r="I116" s="47">
        <v>37110</v>
      </c>
      <c r="J116" s="47">
        <v>37802</v>
      </c>
      <c r="K116" s="47">
        <v>37802</v>
      </c>
      <c r="L116" s="30">
        <v>656</v>
      </c>
      <c r="M116" s="30" t="s">
        <v>84</v>
      </c>
      <c r="N116" s="48">
        <v>692</v>
      </c>
      <c r="O116" s="48"/>
      <c r="P116" s="48"/>
      <c r="Q116" s="48"/>
      <c r="R116" s="48"/>
    </row>
    <row r="117" spans="2:18" s="2" customFormat="1" ht="9.75">
      <c r="B117" s="66" t="s">
        <v>250</v>
      </c>
      <c r="C117" s="64" t="s">
        <v>51</v>
      </c>
      <c r="D117" s="2" t="s">
        <v>251</v>
      </c>
      <c r="E117" s="1">
        <v>61.6</v>
      </c>
      <c r="F117" s="1">
        <v>430</v>
      </c>
      <c r="G117" s="37">
        <v>8782.99</v>
      </c>
      <c r="H117" s="37">
        <v>878.3</v>
      </c>
      <c r="I117" s="47">
        <v>36948</v>
      </c>
      <c r="J117" s="47">
        <v>37802</v>
      </c>
      <c r="K117" s="47">
        <v>37802</v>
      </c>
      <c r="L117" s="30">
        <v>656</v>
      </c>
      <c r="M117" s="30" t="s">
        <v>53</v>
      </c>
      <c r="N117" s="48">
        <v>854</v>
      </c>
      <c r="O117" s="48"/>
      <c r="P117" s="48"/>
      <c r="Q117" s="48"/>
      <c r="R117" s="48"/>
    </row>
    <row r="118" spans="2:18" s="2" customFormat="1" ht="9.75">
      <c r="B118" s="66" t="s">
        <v>252</v>
      </c>
      <c r="C118" s="64" t="s">
        <v>51</v>
      </c>
      <c r="D118" s="2" t="s">
        <v>253</v>
      </c>
      <c r="E118" s="1">
        <v>85</v>
      </c>
      <c r="F118" s="1">
        <v>2163</v>
      </c>
      <c r="G118" s="37">
        <v>72200.09</v>
      </c>
      <c r="H118" s="37">
        <v>7220.01</v>
      </c>
      <c r="I118" s="47">
        <v>36654</v>
      </c>
      <c r="J118" s="47">
        <v>37802</v>
      </c>
      <c r="K118" s="47">
        <v>37802</v>
      </c>
      <c r="L118" s="30">
        <v>656</v>
      </c>
      <c r="M118" s="30" t="s">
        <v>254</v>
      </c>
      <c r="N118" s="48">
        <v>1148</v>
      </c>
      <c r="O118" s="48"/>
      <c r="P118" s="48"/>
      <c r="Q118" s="48"/>
      <c r="R118" s="48"/>
    </row>
    <row r="119" spans="2:18" s="2" customFormat="1" ht="9.75">
      <c r="B119" s="66" t="s">
        <v>255</v>
      </c>
      <c r="C119" s="64" t="s">
        <v>51</v>
      </c>
      <c r="D119" s="2" t="s">
        <v>256</v>
      </c>
      <c r="E119" s="1">
        <v>128</v>
      </c>
      <c r="F119" s="1">
        <v>2525.5</v>
      </c>
      <c r="G119" s="37">
        <v>68220.01</v>
      </c>
      <c r="H119" s="37">
        <v>10233.01</v>
      </c>
      <c r="I119" s="47">
        <v>37071</v>
      </c>
      <c r="J119" s="47">
        <v>37802</v>
      </c>
      <c r="K119" s="47">
        <v>37802</v>
      </c>
      <c r="L119" s="30">
        <v>656</v>
      </c>
      <c r="M119" s="30" t="s">
        <v>257</v>
      </c>
      <c r="N119" s="48">
        <v>731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216</v>
      </c>
      <c r="F120" s="1">
        <v>1717.4</v>
      </c>
      <c r="G120" s="37">
        <v>26369.4</v>
      </c>
      <c r="H120" s="37">
        <v>5273.88</v>
      </c>
      <c r="I120" s="47">
        <v>36608</v>
      </c>
      <c r="J120" s="47">
        <v>37802</v>
      </c>
      <c r="K120" s="47">
        <v>37802</v>
      </c>
      <c r="L120" s="30">
        <v>656</v>
      </c>
      <c r="M120" s="30" t="s">
        <v>53</v>
      </c>
      <c r="N120" s="48">
        <v>1194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51</v>
      </c>
      <c r="D121" s="2" t="s">
        <v>261</v>
      </c>
      <c r="E121" s="1">
        <v>14</v>
      </c>
      <c r="F121" s="1">
        <v>281</v>
      </c>
      <c r="G121" s="37">
        <v>6072.5</v>
      </c>
      <c r="H121" s="37">
        <v>607.25</v>
      </c>
      <c r="I121" s="47">
        <v>36907</v>
      </c>
      <c r="J121" s="47">
        <v>37802</v>
      </c>
      <c r="K121" s="47">
        <v>37802</v>
      </c>
      <c r="L121" s="30">
        <v>656</v>
      </c>
      <c r="M121" s="30" t="s">
        <v>59</v>
      </c>
      <c r="N121" s="48">
        <v>895</v>
      </c>
      <c r="O121" s="48"/>
      <c r="P121" s="48"/>
      <c r="Q121" s="48"/>
      <c r="R121" s="48"/>
    </row>
    <row r="122" spans="2:18" s="2" customFormat="1" ht="9.75">
      <c r="B122" s="66" t="s">
        <v>262</v>
      </c>
      <c r="C122" s="64" t="s">
        <v>51</v>
      </c>
      <c r="D122" s="2" t="s">
        <v>263</v>
      </c>
      <c r="E122" s="1">
        <v>55</v>
      </c>
      <c r="F122" s="1">
        <v>1691</v>
      </c>
      <c r="G122" s="37">
        <v>63570.7</v>
      </c>
      <c r="H122" s="37">
        <v>6357.07</v>
      </c>
      <c r="I122" s="47">
        <v>37046</v>
      </c>
      <c r="J122" s="47">
        <v>37802</v>
      </c>
      <c r="K122" s="47">
        <v>37802</v>
      </c>
      <c r="L122" s="30">
        <v>656</v>
      </c>
      <c r="M122" s="30" t="s">
        <v>59</v>
      </c>
      <c r="N122" s="48">
        <v>756</v>
      </c>
      <c r="O122" s="48"/>
      <c r="P122" s="48"/>
      <c r="Q122" s="48"/>
      <c r="R122" s="48"/>
    </row>
    <row r="123" spans="2:18" s="2" customFormat="1" ht="9.75">
      <c r="B123" s="66" t="s">
        <v>264</v>
      </c>
      <c r="C123" s="64" t="s">
        <v>51</v>
      </c>
      <c r="D123" s="2" t="s">
        <v>265</v>
      </c>
      <c r="E123" s="1">
        <v>52</v>
      </c>
      <c r="F123" s="1">
        <v>601</v>
      </c>
      <c r="G123" s="37">
        <v>35973.94</v>
      </c>
      <c r="H123" s="37">
        <v>17986.97</v>
      </c>
      <c r="I123" s="47">
        <v>36977</v>
      </c>
      <c r="J123" s="47">
        <v>37802</v>
      </c>
      <c r="K123" s="47">
        <v>37802</v>
      </c>
      <c r="L123" s="30">
        <v>656</v>
      </c>
      <c r="M123" s="30" t="s">
        <v>266</v>
      </c>
      <c r="N123" s="48">
        <v>825</v>
      </c>
      <c r="O123" s="48"/>
      <c r="P123" s="48"/>
      <c r="Q123" s="48"/>
      <c r="R123" s="48"/>
    </row>
    <row r="124" spans="2:18" s="2" customFormat="1" ht="9.75">
      <c r="B124" s="66" t="s">
        <v>267</v>
      </c>
      <c r="C124" s="64" t="s">
        <v>51</v>
      </c>
      <c r="D124" s="2" t="s">
        <v>268</v>
      </c>
      <c r="E124" s="1">
        <v>27</v>
      </c>
      <c r="F124" s="1">
        <v>600</v>
      </c>
      <c r="G124" s="37">
        <v>15022.5</v>
      </c>
      <c r="H124" s="37">
        <v>1502.25</v>
      </c>
      <c r="I124" s="47">
        <v>36866</v>
      </c>
      <c r="J124" s="47">
        <v>37802</v>
      </c>
      <c r="K124" s="47">
        <v>37802</v>
      </c>
      <c r="L124" s="30">
        <v>656</v>
      </c>
      <c r="M124" s="30" t="s">
        <v>65</v>
      </c>
      <c r="N124" s="48">
        <v>936</v>
      </c>
      <c r="O124" s="48"/>
      <c r="P124" s="48"/>
      <c r="Q124" s="48"/>
      <c r="R124" s="48"/>
    </row>
    <row r="125" spans="2:18" s="2" customFormat="1" ht="9.75">
      <c r="B125" s="66" t="s">
        <v>269</v>
      </c>
      <c r="C125" s="64" t="s">
        <v>51</v>
      </c>
      <c r="D125" s="2" t="s">
        <v>270</v>
      </c>
      <c r="E125" s="1">
        <v>83</v>
      </c>
      <c r="F125" s="1">
        <v>2237</v>
      </c>
      <c r="G125" s="37">
        <v>85876.5</v>
      </c>
      <c r="H125" s="37">
        <v>42938.25</v>
      </c>
      <c r="I125" s="47">
        <v>36956</v>
      </c>
      <c r="J125" s="47">
        <v>37802</v>
      </c>
      <c r="K125" s="47">
        <v>37802</v>
      </c>
      <c r="L125" s="30">
        <v>656</v>
      </c>
      <c r="M125" s="30" t="s">
        <v>59</v>
      </c>
      <c r="N125" s="48">
        <v>846</v>
      </c>
      <c r="O125" s="48"/>
      <c r="P125" s="48"/>
      <c r="Q125" s="48"/>
      <c r="R125" s="48"/>
    </row>
    <row r="126" spans="2:18" s="2" customFormat="1" ht="9.75">
      <c r="B126" s="66" t="s">
        <v>271</v>
      </c>
      <c r="C126" s="64" t="s">
        <v>51</v>
      </c>
      <c r="D126" s="2" t="s">
        <v>272</v>
      </c>
      <c r="E126" s="1">
        <v>100</v>
      </c>
      <c r="F126" s="1">
        <v>851.4</v>
      </c>
      <c r="G126" s="37">
        <v>21299.05</v>
      </c>
      <c r="H126" s="37">
        <v>8519.62</v>
      </c>
      <c r="I126" s="47">
        <v>36962</v>
      </c>
      <c r="J126" s="47">
        <v>37802</v>
      </c>
      <c r="K126" s="47">
        <v>37802</v>
      </c>
      <c r="L126" s="30">
        <v>656</v>
      </c>
      <c r="M126" s="30" t="s">
        <v>177</v>
      </c>
      <c r="N126" s="48">
        <v>840</v>
      </c>
      <c r="O126" s="48"/>
      <c r="P126" s="48"/>
      <c r="Q126" s="48"/>
      <c r="R126" s="48"/>
    </row>
    <row r="127" spans="2:18" s="2" customFormat="1" ht="9.75">
      <c r="B127" s="66" t="s">
        <v>273</v>
      </c>
      <c r="C127" s="64" t="s">
        <v>51</v>
      </c>
      <c r="D127" s="2" t="s">
        <v>274</v>
      </c>
      <c r="E127" s="1">
        <v>3.8</v>
      </c>
      <c r="F127" s="1">
        <v>90</v>
      </c>
      <c r="G127" s="37">
        <v>3137</v>
      </c>
      <c r="H127" s="37">
        <v>313.7</v>
      </c>
      <c r="I127" s="47">
        <v>37060</v>
      </c>
      <c r="J127" s="47">
        <v>37802</v>
      </c>
      <c r="K127" s="47">
        <v>37802</v>
      </c>
      <c r="L127" s="30">
        <v>656</v>
      </c>
      <c r="M127" s="30" t="s">
        <v>275</v>
      </c>
      <c r="N127" s="48">
        <v>742</v>
      </c>
      <c r="O127" s="48"/>
      <c r="P127" s="48"/>
      <c r="Q127" s="48"/>
      <c r="R127" s="48"/>
    </row>
    <row r="128" spans="2:18" s="2" customFormat="1" ht="9.75">
      <c r="B128" s="66" t="s">
        <v>276</v>
      </c>
      <c r="C128" s="64" t="s">
        <v>51</v>
      </c>
      <c r="D128" s="2" t="s">
        <v>277</v>
      </c>
      <c r="E128" s="1">
        <v>25</v>
      </c>
      <c r="F128" s="1">
        <v>671</v>
      </c>
      <c r="G128" s="37">
        <v>25458.95</v>
      </c>
      <c r="H128" s="37">
        <v>25458.95</v>
      </c>
      <c r="I128" s="47">
        <v>37126</v>
      </c>
      <c r="J128" s="47">
        <v>37802</v>
      </c>
      <c r="K128" s="47">
        <v>37802</v>
      </c>
      <c r="L128" s="30">
        <v>656</v>
      </c>
      <c r="M128" s="30" t="s">
        <v>177</v>
      </c>
      <c r="N128" s="48">
        <v>676</v>
      </c>
      <c r="O128" s="48"/>
      <c r="P128" s="48"/>
      <c r="Q128" s="48"/>
      <c r="R128" s="48"/>
    </row>
    <row r="129" spans="2:18" s="2" customFormat="1" ht="9.75">
      <c r="B129" s="66" t="s">
        <v>278</v>
      </c>
      <c r="C129" s="64" t="s">
        <v>51</v>
      </c>
      <c r="D129" s="2" t="s">
        <v>279</v>
      </c>
      <c r="E129" s="1">
        <v>75</v>
      </c>
      <c r="F129" s="1">
        <v>1165.5</v>
      </c>
      <c r="G129" s="37">
        <v>16287.52</v>
      </c>
      <c r="H129" s="37">
        <v>1628.75</v>
      </c>
      <c r="I129" s="47">
        <v>37125</v>
      </c>
      <c r="J129" s="47">
        <v>37802</v>
      </c>
      <c r="K129" s="47">
        <v>37802</v>
      </c>
      <c r="L129" s="30">
        <v>656</v>
      </c>
      <c r="M129" s="30" t="s">
        <v>59</v>
      </c>
      <c r="N129" s="48">
        <v>677</v>
      </c>
      <c r="O129" s="48"/>
      <c r="P129" s="48"/>
      <c r="Q129" s="48"/>
      <c r="R129" s="48"/>
    </row>
    <row r="130" spans="2:18" s="2" customFormat="1" ht="9.75">
      <c r="B130" s="66" t="s">
        <v>280</v>
      </c>
      <c r="C130" s="64" t="s">
        <v>51</v>
      </c>
      <c r="D130" s="2" t="s">
        <v>281</v>
      </c>
      <c r="E130" s="1">
        <v>44</v>
      </c>
      <c r="F130" s="1">
        <v>1256</v>
      </c>
      <c r="G130" s="37">
        <v>35690</v>
      </c>
      <c r="H130" s="37">
        <v>3569</v>
      </c>
      <c r="I130" s="47">
        <v>36676</v>
      </c>
      <c r="J130" s="47">
        <v>37802</v>
      </c>
      <c r="K130" s="47">
        <v>37802</v>
      </c>
      <c r="L130" s="30">
        <v>656</v>
      </c>
      <c r="M130" s="30" t="s">
        <v>59</v>
      </c>
      <c r="N130" s="48">
        <v>1126</v>
      </c>
      <c r="O130" s="48"/>
      <c r="P130" s="48"/>
      <c r="Q130" s="48"/>
      <c r="R130" s="48"/>
    </row>
    <row r="131" spans="2:18" s="2" customFormat="1" ht="9.75">
      <c r="B131" s="66" t="s">
        <v>282</v>
      </c>
      <c r="C131" s="64" t="s">
        <v>51</v>
      </c>
      <c r="D131" s="2" t="s">
        <v>283</v>
      </c>
      <c r="E131" s="1">
        <v>88</v>
      </c>
      <c r="F131" s="1">
        <v>1343.3</v>
      </c>
      <c r="G131" s="37">
        <v>33485.3</v>
      </c>
      <c r="H131" s="37">
        <v>6697.06</v>
      </c>
      <c r="I131" s="47">
        <v>36781</v>
      </c>
      <c r="J131" s="47">
        <v>37986</v>
      </c>
      <c r="K131" s="47">
        <v>37986</v>
      </c>
      <c r="L131" s="30">
        <v>840</v>
      </c>
      <c r="M131" s="30" t="s">
        <v>100</v>
      </c>
      <c r="N131" s="48">
        <v>1205</v>
      </c>
      <c r="O131" s="48"/>
      <c r="P131" s="48"/>
      <c r="Q131" s="48"/>
      <c r="R131" s="48"/>
    </row>
    <row r="132" spans="2:18" s="2" customFormat="1" ht="9.75">
      <c r="B132" s="66" t="s">
        <v>284</v>
      </c>
      <c r="C132" s="64" t="s">
        <v>51</v>
      </c>
      <c r="D132" s="2" t="s">
        <v>285</v>
      </c>
      <c r="E132" s="1">
        <v>82</v>
      </c>
      <c r="F132" s="1">
        <v>1898.4</v>
      </c>
      <c r="G132" s="37">
        <v>53661.55</v>
      </c>
      <c r="H132" s="37">
        <v>5366.16</v>
      </c>
      <c r="I132" s="47">
        <v>36872</v>
      </c>
      <c r="J132" s="47">
        <v>37986</v>
      </c>
      <c r="K132" s="47">
        <v>37986</v>
      </c>
      <c r="L132" s="30">
        <v>840</v>
      </c>
      <c r="M132" s="30" t="s">
        <v>59</v>
      </c>
      <c r="N132" s="48">
        <v>1114</v>
      </c>
      <c r="O132" s="48"/>
      <c r="P132" s="48"/>
      <c r="Q132" s="48"/>
      <c r="R132" s="48"/>
    </row>
    <row r="133" spans="2:18" s="2" customFormat="1" ht="9.75">
      <c r="B133" s="66" t="s">
        <v>286</v>
      </c>
      <c r="C133" s="64" t="s">
        <v>51</v>
      </c>
      <c r="D133" s="2" t="s">
        <v>287</v>
      </c>
      <c r="E133" s="1">
        <v>150</v>
      </c>
      <c r="F133" s="1">
        <v>1022</v>
      </c>
      <c r="G133" s="37">
        <v>48662</v>
      </c>
      <c r="H133" s="37">
        <v>4866.2</v>
      </c>
      <c r="I133" s="47">
        <v>36927</v>
      </c>
      <c r="J133" s="47">
        <v>37986</v>
      </c>
      <c r="K133" s="47">
        <v>37986</v>
      </c>
      <c r="L133" s="30">
        <v>840</v>
      </c>
      <c r="M133" s="30" t="s">
        <v>84</v>
      </c>
      <c r="N133" s="48">
        <v>1059</v>
      </c>
      <c r="O133" s="48"/>
      <c r="P133" s="48"/>
      <c r="Q133" s="48"/>
      <c r="R133" s="48"/>
    </row>
    <row r="134" spans="2:18" s="2" customFormat="1" ht="9.75">
      <c r="B134" s="66" t="s">
        <v>288</v>
      </c>
      <c r="C134" s="64" t="s">
        <v>51</v>
      </c>
      <c r="D134" s="2" t="s">
        <v>289</v>
      </c>
      <c r="E134" s="1">
        <v>26</v>
      </c>
      <c r="F134" s="1">
        <v>667.2</v>
      </c>
      <c r="G134" s="37">
        <v>22218.06</v>
      </c>
      <c r="H134" s="37">
        <v>2221.81</v>
      </c>
      <c r="I134" s="47">
        <v>37047</v>
      </c>
      <c r="J134" s="47">
        <v>38168</v>
      </c>
      <c r="K134" s="47">
        <v>38168</v>
      </c>
      <c r="L134" s="30">
        <v>1022</v>
      </c>
      <c r="M134" s="30" t="s">
        <v>59</v>
      </c>
      <c r="N134" s="48">
        <v>1121</v>
      </c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