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<sst xmlns="http://schemas.openxmlformats.org/spreadsheetml/2006/main" count="448" uniqueCount="268">
  <si>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</si>
  <si>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</si>
  <si>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</si>
  <si>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</si>
  <si>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</si>
  <si>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</si>
  <si>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</si>
  <si>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</si>
  <si>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</si>
  <si>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</si>
  <si>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</si>
  <si>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</si>
  <si>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</si>
  <si>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</si>
  <si>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</si>
  <si>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</si>
  <si>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</si>
  <si>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</si>
  <si>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</si>
  <si>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</si>
  <si>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</si>
  <si>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</si>
  <si>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</si>
  <si>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</si>
  <si>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</si>
  <si>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</si>
  <si>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</si>
  <si>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</si>
  <si>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</si>
  <si>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</si>
  <si>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</si>
  <si>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</si>
  <si>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</si>
  <si>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</si>
  <si>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</si>
  <si>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</si>
  <si>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</si>
  <si>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</si>
  <si>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</si>
  <si>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</si>
  <si>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</si>
  <si>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</si>
  <si>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</si>
  <si>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</si>
  <si>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</si>
  <si>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</si>
  <si>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</si>
  <si>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</si>
  <si>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</si>
  <si>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</si>
  <si>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120359801</t>
  </si>
  <si>
    <t>2</t>
  </si>
  <si>
    <t>LOOP SALE</t>
  </si>
  <si>
    <t>R.J. WICKMAN, INC.</t>
  </si>
  <si>
    <t>120190001</t>
  </si>
  <si>
    <t>1</t>
  </si>
  <si>
    <t>POLECAT POPPLE</t>
  </si>
  <si>
    <t>ROB &amp; JEFF NICKELS LOGGING, INC.</t>
  </si>
  <si>
    <t>120219901</t>
  </si>
  <si>
    <t>SKELLY HARDWOODS</t>
  </si>
  <si>
    <t>120169901</t>
  </si>
  <si>
    <t>BREEN GREEN</t>
  </si>
  <si>
    <t>EARL ST JOHN FOR PROD INC</t>
  </si>
  <si>
    <t>120149901</t>
  </si>
  <si>
    <t>BLUE TOM</t>
  </si>
  <si>
    <t>120150101</t>
  </si>
  <si>
    <t>CAMP 10</t>
  </si>
  <si>
    <t>GIGUERE LOGGING, INC.</t>
  </si>
  <si>
    <t>120160001</t>
  </si>
  <si>
    <t>CAMP 12 PINE</t>
  </si>
  <si>
    <t>BRIAN CHOLEWA LOGGING</t>
  </si>
  <si>
    <t>120540101</t>
  </si>
  <si>
    <t>CHANNING 46</t>
  </si>
  <si>
    <t>SHAMCO INC</t>
  </si>
  <si>
    <t>120180001</t>
  </si>
  <si>
    <t>DRY LAKE HARDWOODS</t>
  </si>
  <si>
    <t>120190101</t>
  </si>
  <si>
    <t>FISHER HARDWOOD</t>
  </si>
  <si>
    <t>M.V.A. ENTERPRISES</t>
  </si>
  <si>
    <t>120130001</t>
  </si>
  <si>
    <t>GRAY OWL BIRCH</t>
  </si>
  <si>
    <t>TODD GAGNE</t>
  </si>
  <si>
    <t>120040001</t>
  </si>
  <si>
    <t>IRON MINOR</t>
  </si>
  <si>
    <t>JOSEPH HANNA &amp; SONS LOGGING</t>
  </si>
  <si>
    <t>120180101</t>
  </si>
  <si>
    <t>ORIGINAL BTS</t>
  </si>
  <si>
    <t>120249901</t>
  </si>
  <si>
    <t>POLE HARDWOODS</t>
  </si>
  <si>
    <t>BOB'S CUSTOM LOGGING</t>
  </si>
  <si>
    <t>120170001</t>
  </si>
  <si>
    <t>PRECARIOUS POPPLE</t>
  </si>
  <si>
    <t>MINERICK LOGGING, INC.</t>
  </si>
  <si>
    <t>120520001</t>
  </si>
  <si>
    <t>QUILL SALE</t>
  </si>
  <si>
    <t>120600101</t>
  </si>
  <si>
    <t>THC CHERISHED ROAD SALE</t>
  </si>
  <si>
    <t>HILBERG LOGGING</t>
  </si>
  <si>
    <t>120090202</t>
  </si>
  <si>
    <t>TRIANGLE SALE</t>
  </si>
  <si>
    <t>ED DAVIDSON</t>
  </si>
  <si>
    <t>120050001</t>
  </si>
  <si>
    <t>LEEMAN+GENES</t>
  </si>
  <si>
    <t>120510001</t>
  </si>
  <si>
    <t>BIRCH KNOLL</t>
  </si>
  <si>
    <t>120100001</t>
  </si>
  <si>
    <t>AIMONE INTERSECTION</t>
  </si>
  <si>
    <t>120640201</t>
  </si>
  <si>
    <t>ALPINE ASPEN</t>
  </si>
  <si>
    <t>120690101</t>
  </si>
  <si>
    <t>ARNOLD'S TRAIL</t>
  </si>
  <si>
    <t>120630201</t>
  </si>
  <si>
    <t>BART'S SALE</t>
  </si>
  <si>
    <t>120210101</t>
  </si>
  <si>
    <t>BLUE EYED ASPEN</t>
  </si>
  <si>
    <t>120550201</t>
  </si>
  <si>
    <t>BULL ASPEN</t>
  </si>
  <si>
    <t>120540001</t>
  </si>
  <si>
    <t>BUSH LAKE HARDWOODS</t>
  </si>
  <si>
    <t>120520201</t>
  </si>
  <si>
    <t>C7 CONSULTANT</t>
  </si>
  <si>
    <t>CAREY, JAMES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</si>
  <si>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</si>
  <si>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</si>
  <si>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</si>
  <si>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</si>
  <si>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</si>
  <si>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</si>
  <si>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</si>
  <si>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</si>
  <si>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120670101</t>
  </si>
  <si>
    <t>DOANS SALE</t>
  </si>
  <si>
    <t>120140201</t>
  </si>
  <si>
    <t>DRY LAKE ASPEN</t>
  </si>
  <si>
    <t>120030101</t>
  </si>
  <si>
    <t>EAST OF WEED</t>
  </si>
  <si>
    <t>JOHN GAGNE</t>
  </si>
  <si>
    <t>120570201</t>
  </si>
  <si>
    <t>ECHOING RIVER SALE</t>
  </si>
  <si>
    <t>120619901</t>
  </si>
  <si>
    <t>3</t>
  </si>
  <si>
    <t>FARM HARDWOODS</t>
  </si>
  <si>
    <t>120600201</t>
  </si>
  <si>
    <t>GROUSE TRAIL</t>
  </si>
  <si>
    <t>120220001</t>
  </si>
  <si>
    <t>HARDWOOD HARDWOODS</t>
  </si>
  <si>
    <t>JAMES COUSINEAU</t>
  </si>
  <si>
    <t>120660201</t>
  </si>
  <si>
    <t>INDIGO SALE</t>
  </si>
  <si>
    <t>120620201</t>
  </si>
  <si>
    <t>JESSIE'S FROLIC</t>
  </si>
  <si>
    <t>TIMBER BROKERAGE, INC.</t>
  </si>
  <si>
    <t>120229901</t>
  </si>
  <si>
    <t>LITTLE WING PINE</t>
  </si>
  <si>
    <t>JOHN D. MATTSON</t>
  </si>
  <si>
    <t>120650201</t>
  </si>
  <si>
    <t>LONELY LAND</t>
  </si>
  <si>
    <t>GREAT LAKES TIMBER, INC.</t>
  </si>
  <si>
    <t>120090101</t>
  </si>
  <si>
    <t>LONG HILL ASPEN</t>
  </si>
  <si>
    <t>120610201</t>
  </si>
  <si>
    <t>MANKO SALE</t>
  </si>
  <si>
    <t>120200101</t>
  </si>
  <si>
    <t>MC QUILLINIP HDWD</t>
  </si>
  <si>
    <t>USHER LOGGING L.L.C.</t>
  </si>
  <si>
    <t>120700201</t>
  </si>
  <si>
    <t>NARROW ROAD</t>
  </si>
  <si>
    <t>120550101</t>
  </si>
  <si>
    <t>NEWBERG ROAD SALE</t>
  </si>
  <si>
    <t>120610001</t>
  </si>
  <si>
    <t>PETE'S ASPEN</t>
  </si>
  <si>
    <t>120080201</t>
  </si>
  <si>
    <t>PREOWNED TOWER SALE</t>
  </si>
  <si>
    <t>FINNTOWN ROADSIDE</t>
  </si>
  <si>
    <t>120540201</t>
  </si>
  <si>
    <t>RALPH'S SALE</t>
  </si>
  <si>
    <t>S.C. LOGGING</t>
  </si>
  <si>
    <t>120580101</t>
  </si>
  <si>
    <t>ROSES HARDWOOD SALE</t>
  </si>
  <si>
    <t>120560101</t>
  </si>
  <si>
    <t>SECTION 32 PINE</t>
  </si>
  <si>
    <t>120620101</t>
  </si>
  <si>
    <t>STRAHAV</t>
  </si>
  <si>
    <t>120170101</t>
  </si>
  <si>
    <t>SWEET SIXTEEN</t>
  </si>
  <si>
    <t>120590101</t>
  </si>
  <si>
    <t>THE GOOD NEIGHBOR SALE</t>
  </si>
  <si>
    <t>120510101</t>
  </si>
  <si>
    <t>TURNER CREEK</t>
  </si>
  <si>
    <t>120010101</t>
  </si>
  <si>
    <t>WHITE BARK HARDWOOD MIX</t>
  </si>
  <si>
    <t>120220201</t>
  </si>
  <si>
    <t>WHITE ROCKET PINE</t>
  </si>
  <si>
    <t>120080001</t>
  </si>
  <si>
    <t>YOUNG + OLD</t>
  </si>
  <si>
    <t>120670201</t>
  </si>
  <si>
    <t>HUNGRY VULTURE SALE</t>
  </si>
  <si>
    <t>120710201</t>
  </si>
  <si>
    <t>SCOLDING HAWK SALE</t>
  </si>
  <si>
    <t>120250201</t>
  </si>
  <si>
    <t>U.P. ASPEN</t>
  </si>
  <si>
    <t>120130101</t>
  </si>
  <si>
    <t>BIG DAM SALE</t>
  </si>
  <si>
    <t>120690201</t>
  </si>
  <si>
    <t>FRENCH FARMER</t>
  </si>
  <si>
    <t>120050101</t>
  </si>
  <si>
    <t>GRAND HARDWOODS</t>
  </si>
  <si>
    <t>120150201</t>
  </si>
  <si>
    <t>GROVELAND GRAVEL</t>
  </si>
  <si>
    <t>120260201</t>
  </si>
  <si>
    <t>KATES ASPEN</t>
  </si>
  <si>
    <t>120040101</t>
  </si>
  <si>
    <t>LANTZ DRIVE</t>
  </si>
  <si>
    <t>120120101</t>
  </si>
  <si>
    <t>PREMONITION PINE</t>
  </si>
  <si>
    <t>120160201</t>
  </si>
  <si>
    <t>REAL BUTTE</t>
  </si>
  <si>
    <t>120100201</t>
  </si>
  <si>
    <t>ROUGH-N-READY ASPEN</t>
  </si>
  <si>
    <t>120240201</t>
  </si>
  <si>
    <t>SCRUBUT</t>
  </si>
  <si>
    <t>120190201</t>
  </si>
  <si>
    <t>SORTA FLAT PINE</t>
  </si>
  <si>
    <t>120720201</t>
  </si>
  <si>
    <t>WOOD ANGEL SALE</t>
  </si>
  <si>
    <t>120010201</t>
  </si>
  <si>
    <t>WOOD HOMBRES</t>
  </si>
  <si>
    <t>120690301</t>
  </si>
  <si>
    <t>AEROBIC ASPEN</t>
  </si>
  <si>
    <t>120530201</t>
  </si>
  <si>
    <t>C 58 CONSULTANT</t>
  </si>
  <si>
    <t>JACOBSON LOGGING, INC.</t>
  </si>
  <si>
    <t>120510201</t>
  </si>
  <si>
    <t>C52 CONSULTANT</t>
  </si>
  <si>
    <t>120130201</t>
  </si>
  <si>
    <t>DRY LAKE 64</t>
  </si>
  <si>
    <t>DAVE JOHNSON</t>
  </si>
  <si>
    <t>120180201</t>
  </si>
  <si>
    <t>FLAT ROCK FIR</t>
  </si>
  <si>
    <t>STORA ENSO/NA</t>
  </si>
  <si>
    <t>120050201</t>
  </si>
  <si>
    <t>HOP-A-LONG HARDWOOD</t>
  </si>
  <si>
    <t>120650301</t>
  </si>
  <si>
    <t>LIVER LAKE SALE</t>
  </si>
  <si>
    <t>120110201</t>
  </si>
  <si>
    <t>LOST QUARTER</t>
  </si>
  <si>
    <t>120230201</t>
  </si>
  <si>
    <t>NORWEGIAN WOOD</t>
  </si>
  <si>
    <t>K-B ENTERPRIZES</t>
  </si>
  <si>
    <t>120640301</t>
  </si>
  <si>
    <t>RAILROAD LAKE PINE</t>
  </si>
  <si>
    <t>120630301</t>
  </si>
  <si>
    <t>THE CLASSMATE SALE</t>
  </si>
  <si>
    <t>120120201</t>
  </si>
  <si>
    <t>TURNER FIRE SALE</t>
  </si>
  <si>
    <t>120620301</t>
  </si>
  <si>
    <t>WOLF COUNTRY SALE</t>
  </si>
  <si>
    <t>120210201</t>
  </si>
  <si>
    <t>FLAT ROCK PINE</t>
  </si>
  <si>
    <t>120270201</t>
  </si>
  <si>
    <t>HALF AND HALF</t>
  </si>
  <si>
    <t>120050301</t>
  </si>
  <si>
    <t>SCHWARTZ BASSWOOD</t>
  </si>
  <si>
    <t>120070301</t>
  </si>
  <si>
    <t>SIMPSON BIRCH</t>
  </si>
  <si>
    <t>120060301</t>
  </si>
  <si>
    <t>TWIN PEAKS</t>
  </si>
  <si>
    <t xml:space="preserve">                                  as of July 9,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</si>
</sst>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7385.1</v>
      </c>
      <c r="L17" s="30"/>
    </row>
    <row r="18" spans="4:12" ht="12.75">
      <c r="D18" s="12" t="s">
        <v>37</v>
      </c>
      <c r="G18" s="21">
        <f>DSUM(DATABASE,5,U15:U16)</f>
        <v>116170.10000000002</v>
      </c>
      <c r="L18" s="30"/>
    </row>
    <row r="19" spans="4:12" ht="12.75">
      <c r="D19" s="12" t="s">
        <v>34</v>
      </c>
      <c r="G19" s="18">
        <f>DSUM(DATABASE,6,V15:V16)</f>
        <v>3442004.96</v>
      </c>
      <c r="L19" s="30"/>
    </row>
    <row r="20" spans="4:12" ht="12.75">
      <c r="D20" s="12" t="s">
        <v>38</v>
      </c>
      <c r="G20" s="18">
        <f>DSUM(DATABASE,7,W15:W16)</f>
        <v>1042015.1300000004</v>
      </c>
      <c r="L20" s="30"/>
    </row>
    <row r="21" spans="4:12" ht="12.75">
      <c r="D21" s="12" t="s">
        <v>35</v>
      </c>
      <c r="E21" s="22"/>
      <c r="F21" s="22"/>
      <c r="G21" s="18">
        <f>+G19-G20</f>
        <v>2399989.8299999996</v>
      </c>
      <c r="L21" s="30"/>
    </row>
    <row r="22" spans="4:12" ht="12.75">
      <c r="D22" s="12" t="s">
        <v>44</v>
      </c>
      <c r="E22" s="22"/>
      <c r="F22" s="22"/>
      <c r="G22" s="45">
        <f>+G20/G19</f>
        <v>0.30273492981834643</v>
      </c>
      <c r="L22" s="30"/>
    </row>
    <row r="23" spans="4:12" ht="12.75">
      <c r="D23" s="12" t="s">
        <v>40</v>
      </c>
      <c r="E23" s="22"/>
      <c r="F23" s="22"/>
      <c r="G23" s="59">
        <v>37811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2.606333775224628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86</v>
      </c>
      <c r="F31" s="1">
        <v>434</v>
      </c>
      <c r="G31" s="37">
        <v>6985.3</v>
      </c>
      <c r="H31" s="37">
        <v>6985.3</v>
      </c>
      <c r="I31" s="47">
        <v>36131</v>
      </c>
      <c r="J31" s="47">
        <v>37256</v>
      </c>
      <c r="K31" s="47">
        <v>37802</v>
      </c>
      <c r="L31" s="30">
        <v>-9</v>
      </c>
      <c r="M31" s="30" t="s">
        <v>53</v>
      </c>
      <c r="N31" s="48">
        <v>1671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27</v>
      </c>
      <c r="F32" s="1">
        <v>600</v>
      </c>
      <c r="G32" s="37">
        <v>15022.5</v>
      </c>
      <c r="H32" s="37">
        <v>15022.5</v>
      </c>
      <c r="I32" s="47">
        <v>36866</v>
      </c>
      <c r="J32" s="47">
        <v>37802</v>
      </c>
      <c r="K32" s="47">
        <v>37802</v>
      </c>
      <c r="L32" s="30">
        <v>-9</v>
      </c>
      <c r="M32" s="30" t="s">
        <v>57</v>
      </c>
      <c r="N32" s="48">
        <v>936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51</v>
      </c>
      <c r="D33" s="46" t="s">
        <v>59</v>
      </c>
      <c r="E33" s="1">
        <v>188</v>
      </c>
      <c r="F33" s="1">
        <v>1108</v>
      </c>
      <c r="G33" s="37">
        <v>29198.2</v>
      </c>
      <c r="H33" s="37">
        <v>29198.2</v>
      </c>
      <c r="I33" s="47">
        <v>36502</v>
      </c>
      <c r="J33" s="47">
        <v>37621</v>
      </c>
      <c r="K33" s="47">
        <v>37802</v>
      </c>
      <c r="L33" s="30">
        <v>-9</v>
      </c>
      <c r="M33" s="30" t="s">
        <v>53</v>
      </c>
      <c r="N33" s="48">
        <v>1300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75</v>
      </c>
      <c r="F34" s="1">
        <v>1101.5</v>
      </c>
      <c r="G34" s="37">
        <v>27035</v>
      </c>
      <c r="H34" s="37">
        <v>2703.5</v>
      </c>
      <c r="I34" s="47">
        <v>36410</v>
      </c>
      <c r="J34" s="47">
        <v>37620</v>
      </c>
      <c r="K34" s="47">
        <v>37985</v>
      </c>
      <c r="L34" s="30">
        <v>174</v>
      </c>
      <c r="M34" s="30" t="s">
        <v>62</v>
      </c>
      <c r="N34" s="48">
        <v>1575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64</v>
      </c>
      <c r="F35" s="1">
        <v>1153</v>
      </c>
      <c r="G35" s="37">
        <v>29625</v>
      </c>
      <c r="H35" s="37">
        <v>2962.5</v>
      </c>
      <c r="I35" s="47">
        <v>36410</v>
      </c>
      <c r="J35" s="47">
        <v>37621</v>
      </c>
      <c r="K35" s="47">
        <v>37986</v>
      </c>
      <c r="L35" s="30">
        <v>175</v>
      </c>
      <c r="M35" s="30" t="s">
        <v>62</v>
      </c>
      <c r="N35" s="48">
        <v>1576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55</v>
      </c>
      <c r="D36" s="46" t="s">
        <v>66</v>
      </c>
      <c r="E36" s="1">
        <v>44</v>
      </c>
      <c r="F36" s="1">
        <v>900</v>
      </c>
      <c r="G36" s="37">
        <v>24218.4</v>
      </c>
      <c r="H36" s="37">
        <v>2421.84</v>
      </c>
      <c r="I36" s="47">
        <v>37223</v>
      </c>
      <c r="J36" s="47">
        <v>37986</v>
      </c>
      <c r="K36" s="47">
        <v>37986</v>
      </c>
      <c r="L36" s="30">
        <v>175</v>
      </c>
      <c r="M36" s="30" t="s">
        <v>67</v>
      </c>
      <c r="N36" s="48">
        <v>763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38</v>
      </c>
      <c r="F37" s="1">
        <v>302</v>
      </c>
      <c r="G37" s="37">
        <v>18632</v>
      </c>
      <c r="H37" s="37">
        <v>2794.8</v>
      </c>
      <c r="I37" s="47">
        <v>36887</v>
      </c>
      <c r="J37" s="47">
        <v>37621</v>
      </c>
      <c r="K37" s="47">
        <v>37986</v>
      </c>
      <c r="L37" s="30">
        <v>175</v>
      </c>
      <c r="M37" s="30" t="s">
        <v>70</v>
      </c>
      <c r="N37" s="48">
        <v>1099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55</v>
      </c>
      <c r="D38" s="46" t="s">
        <v>72</v>
      </c>
      <c r="E38" s="1">
        <v>15</v>
      </c>
      <c r="F38" s="1">
        <v>370</v>
      </c>
      <c r="G38" s="37">
        <v>11541.7</v>
      </c>
      <c r="H38" s="37">
        <v>11541.7</v>
      </c>
      <c r="I38" s="47">
        <v>36985</v>
      </c>
      <c r="J38" s="47">
        <v>37437</v>
      </c>
      <c r="K38" s="47">
        <v>37986</v>
      </c>
      <c r="L38" s="30">
        <v>175</v>
      </c>
      <c r="M38" s="30" t="s">
        <v>73</v>
      </c>
      <c r="N38" s="48">
        <v>1001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55</v>
      </c>
      <c r="D39" s="46" t="s">
        <v>75</v>
      </c>
      <c r="E39" s="1">
        <v>45</v>
      </c>
      <c r="F39" s="1">
        <v>320.8</v>
      </c>
      <c r="G39" s="37">
        <v>6667.5</v>
      </c>
      <c r="H39" s="37">
        <v>6667.5</v>
      </c>
      <c r="I39" s="47">
        <v>36886</v>
      </c>
      <c r="J39" s="47">
        <v>37621</v>
      </c>
      <c r="K39" s="47">
        <v>37986</v>
      </c>
      <c r="L39" s="30">
        <v>175</v>
      </c>
      <c r="M39" s="30" t="s">
        <v>53</v>
      </c>
      <c r="N39" s="48">
        <v>1100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55</v>
      </c>
      <c r="D40" s="46" t="s">
        <v>77</v>
      </c>
      <c r="E40" s="1">
        <v>15</v>
      </c>
      <c r="F40" s="1">
        <v>106.8</v>
      </c>
      <c r="G40" s="37">
        <v>4725.9</v>
      </c>
      <c r="H40" s="37">
        <v>4725.9</v>
      </c>
      <c r="I40" s="47">
        <v>37306</v>
      </c>
      <c r="J40" s="47">
        <v>37986</v>
      </c>
      <c r="K40" s="47">
        <v>37986</v>
      </c>
      <c r="L40" s="30">
        <v>175</v>
      </c>
      <c r="M40" s="30" t="s">
        <v>78</v>
      </c>
      <c r="N40" s="48">
        <v>680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55</v>
      </c>
      <c r="D41" s="46" t="s">
        <v>80</v>
      </c>
      <c r="E41" s="1">
        <v>24</v>
      </c>
      <c r="F41" s="1">
        <v>385</v>
      </c>
      <c r="G41" s="37">
        <v>10226.48</v>
      </c>
      <c r="H41" s="37">
        <v>1460.93</v>
      </c>
      <c r="I41" s="47">
        <v>36887</v>
      </c>
      <c r="J41" s="47">
        <v>37621</v>
      </c>
      <c r="K41" s="47">
        <v>37986</v>
      </c>
      <c r="L41" s="5">
        <v>175</v>
      </c>
      <c r="M41" s="46" t="s">
        <v>81</v>
      </c>
      <c r="N41" s="2">
        <v>1099</v>
      </c>
    </row>
    <row r="42" spans="2:18" s="2" customFormat="1" ht="9.75">
      <c r="B42" s="66" t="s">
        <v>82</v>
      </c>
      <c r="C42" s="64" t="s">
        <v>55</v>
      </c>
      <c r="D42" s="2" t="s">
        <v>83</v>
      </c>
      <c r="E42" s="1">
        <v>88</v>
      </c>
      <c r="F42" s="1">
        <v>1343.3</v>
      </c>
      <c r="G42" s="37">
        <v>33485.3</v>
      </c>
      <c r="H42" s="37">
        <v>6697.06</v>
      </c>
      <c r="I42" s="47">
        <v>36781</v>
      </c>
      <c r="J42" s="47">
        <v>37986</v>
      </c>
      <c r="K42" s="47">
        <v>37986</v>
      </c>
      <c r="L42" s="30">
        <v>175</v>
      </c>
      <c r="M42" s="30" t="s">
        <v>84</v>
      </c>
      <c r="N42" s="48">
        <v>1205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55</v>
      </c>
      <c r="D43" s="2" t="s">
        <v>86</v>
      </c>
      <c r="E43" s="1">
        <v>33</v>
      </c>
      <c r="F43" s="1">
        <v>777</v>
      </c>
      <c r="G43" s="37">
        <v>20111.5</v>
      </c>
      <c r="H43" s="37">
        <v>2011.15</v>
      </c>
      <c r="I43" s="47">
        <v>37236</v>
      </c>
      <c r="J43" s="47">
        <v>37986</v>
      </c>
      <c r="K43" s="47">
        <v>37986</v>
      </c>
      <c r="L43" s="30">
        <v>175</v>
      </c>
      <c r="M43" s="30" t="s">
        <v>53</v>
      </c>
      <c r="N43" s="48">
        <v>750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55</v>
      </c>
      <c r="D44" s="2" t="s">
        <v>88</v>
      </c>
      <c r="E44" s="1">
        <v>216</v>
      </c>
      <c r="F44" s="1">
        <v>1856.8</v>
      </c>
      <c r="G44" s="37">
        <v>40410.98</v>
      </c>
      <c r="H44" s="37">
        <v>40410.98</v>
      </c>
      <c r="I44" s="47">
        <v>36570</v>
      </c>
      <c r="J44" s="47">
        <v>37621</v>
      </c>
      <c r="K44" s="47">
        <v>37986</v>
      </c>
      <c r="L44" s="30">
        <v>175</v>
      </c>
      <c r="M44" s="30" t="s">
        <v>89</v>
      </c>
      <c r="N44" s="48">
        <v>1416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55</v>
      </c>
      <c r="D45" s="2" t="s">
        <v>91</v>
      </c>
      <c r="E45" s="1">
        <v>82</v>
      </c>
      <c r="F45" s="1">
        <v>1898.4</v>
      </c>
      <c r="G45" s="37">
        <v>53661.55</v>
      </c>
      <c r="H45" s="37">
        <v>21464.61</v>
      </c>
      <c r="I45" s="47">
        <v>36872</v>
      </c>
      <c r="J45" s="47">
        <v>37986</v>
      </c>
      <c r="K45" s="47">
        <v>37986</v>
      </c>
      <c r="L45" s="30">
        <v>175</v>
      </c>
      <c r="M45" s="30" t="s">
        <v>92</v>
      </c>
      <c r="N45" s="48">
        <v>1114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69</v>
      </c>
      <c r="F46" s="1">
        <v>880</v>
      </c>
      <c r="G46" s="37">
        <v>16349.5</v>
      </c>
      <c r="H46" s="37">
        <v>1634.95</v>
      </c>
      <c r="I46" s="47">
        <v>36591</v>
      </c>
      <c r="J46" s="47">
        <v>37621</v>
      </c>
      <c r="K46" s="47">
        <v>37986</v>
      </c>
      <c r="L46" s="30">
        <v>175</v>
      </c>
      <c r="M46" s="30" t="s">
        <v>62</v>
      </c>
      <c r="N46" s="48">
        <v>1395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55</v>
      </c>
      <c r="D47" s="2" t="s">
        <v>96</v>
      </c>
      <c r="E47" s="1">
        <v>119</v>
      </c>
      <c r="F47" s="1">
        <v>1296.4</v>
      </c>
      <c r="G47" s="37">
        <v>58986.65</v>
      </c>
      <c r="H47" s="37">
        <v>5898.67</v>
      </c>
      <c r="I47" s="47">
        <v>37287</v>
      </c>
      <c r="J47" s="47">
        <v>37986</v>
      </c>
      <c r="K47" s="47">
        <v>37986</v>
      </c>
      <c r="L47" s="30">
        <v>175</v>
      </c>
      <c r="M47" s="30" t="s">
        <v>97</v>
      </c>
      <c r="N47" s="48">
        <v>699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55</v>
      </c>
      <c r="D48" s="2" t="s">
        <v>99</v>
      </c>
      <c r="E48" s="1">
        <v>6</v>
      </c>
      <c r="F48" s="1">
        <v>46.6</v>
      </c>
      <c r="G48" s="37">
        <v>799.4</v>
      </c>
      <c r="H48" s="37">
        <v>799.4</v>
      </c>
      <c r="I48" s="47">
        <v>37284</v>
      </c>
      <c r="J48" s="47">
        <v>37986</v>
      </c>
      <c r="K48" s="47">
        <v>37986</v>
      </c>
      <c r="L48" s="30">
        <v>175</v>
      </c>
      <c r="M48" s="30" t="s">
        <v>100</v>
      </c>
      <c r="N48" s="48">
        <v>702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55</v>
      </c>
      <c r="D49" s="2" t="s">
        <v>102</v>
      </c>
      <c r="E49" s="1">
        <v>43</v>
      </c>
      <c r="F49" s="1">
        <v>980</v>
      </c>
      <c r="G49" s="37">
        <v>29053.62</v>
      </c>
      <c r="H49" s="37">
        <v>14881.12</v>
      </c>
      <c r="I49" s="47">
        <v>36620</v>
      </c>
      <c r="J49" s="47">
        <v>37711</v>
      </c>
      <c r="K49" s="47">
        <v>38077</v>
      </c>
      <c r="L49" s="30">
        <v>266</v>
      </c>
      <c r="M49" s="30" t="s">
        <v>57</v>
      </c>
      <c r="N49" s="48">
        <v>1457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55</v>
      </c>
      <c r="D50" s="2" t="s">
        <v>104</v>
      </c>
      <c r="E50" s="1">
        <v>33</v>
      </c>
      <c r="F50" s="1">
        <v>721</v>
      </c>
      <c r="G50" s="37">
        <v>21007.19</v>
      </c>
      <c r="H50" s="37">
        <v>3001.03</v>
      </c>
      <c r="I50" s="47">
        <v>36595</v>
      </c>
      <c r="J50" s="47">
        <v>37347</v>
      </c>
      <c r="K50" s="47">
        <v>38078</v>
      </c>
      <c r="L50" s="30">
        <v>267</v>
      </c>
      <c r="M50" s="30" t="s">
        <v>92</v>
      </c>
      <c r="N50" s="48">
        <v>1483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55</v>
      </c>
      <c r="D51" s="2" t="s">
        <v>106</v>
      </c>
      <c r="E51" s="1">
        <v>33</v>
      </c>
      <c r="F51" s="1">
        <v>616</v>
      </c>
      <c r="G51" s="37">
        <v>24162.32</v>
      </c>
      <c r="H51" s="37">
        <v>11786.5</v>
      </c>
      <c r="I51" s="47">
        <v>36746</v>
      </c>
      <c r="J51" s="47">
        <v>37802</v>
      </c>
      <c r="K51" s="47">
        <v>38168</v>
      </c>
      <c r="L51" s="30">
        <v>357</v>
      </c>
      <c r="M51" s="30" t="s">
        <v>89</v>
      </c>
      <c r="N51" s="48">
        <v>1422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55</v>
      </c>
      <c r="D52" s="2" t="s">
        <v>108</v>
      </c>
      <c r="E52" s="1">
        <v>61</v>
      </c>
      <c r="F52" s="1">
        <v>1343</v>
      </c>
      <c r="G52" s="37">
        <v>42713</v>
      </c>
      <c r="H52" s="37">
        <v>42713</v>
      </c>
      <c r="I52" s="47">
        <v>37489</v>
      </c>
      <c r="J52" s="47">
        <v>38168</v>
      </c>
      <c r="K52" s="47">
        <v>38168</v>
      </c>
      <c r="L52" s="30">
        <v>357</v>
      </c>
      <c r="M52" s="30" t="s">
        <v>97</v>
      </c>
      <c r="N52" s="48">
        <v>679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55</v>
      </c>
      <c r="D53" s="2" t="s">
        <v>110</v>
      </c>
      <c r="E53" s="1">
        <v>125.5</v>
      </c>
      <c r="F53" s="1">
        <v>2205.2</v>
      </c>
      <c r="G53" s="37">
        <v>39587.65</v>
      </c>
      <c r="H53" s="37">
        <v>3958.77</v>
      </c>
      <c r="I53" s="47">
        <v>37263</v>
      </c>
      <c r="J53" s="47">
        <v>38168</v>
      </c>
      <c r="K53" s="47">
        <v>38168</v>
      </c>
      <c r="L53" s="30">
        <v>357</v>
      </c>
      <c r="M53" s="30" t="s">
        <v>92</v>
      </c>
      <c r="N53" s="48">
        <v>905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55</v>
      </c>
      <c r="D54" s="2" t="s">
        <v>112</v>
      </c>
      <c r="E54" s="1">
        <v>77</v>
      </c>
      <c r="F54" s="1">
        <v>1907</v>
      </c>
      <c r="G54" s="37">
        <v>61271</v>
      </c>
      <c r="H54" s="37">
        <v>6127.1</v>
      </c>
      <c r="I54" s="47">
        <v>37473</v>
      </c>
      <c r="J54" s="47">
        <v>38168</v>
      </c>
      <c r="K54" s="47">
        <v>38168</v>
      </c>
      <c r="L54" s="30">
        <v>357</v>
      </c>
      <c r="M54" s="30" t="s">
        <v>62</v>
      </c>
      <c r="N54" s="48">
        <v>695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55</v>
      </c>
      <c r="D55" s="2" t="s">
        <v>114</v>
      </c>
      <c r="E55" s="1">
        <v>20</v>
      </c>
      <c r="F55" s="1">
        <v>492</v>
      </c>
      <c r="G55" s="37">
        <v>13340.36</v>
      </c>
      <c r="H55" s="37">
        <v>1334.04</v>
      </c>
      <c r="I55" s="47">
        <v>37278</v>
      </c>
      <c r="J55" s="47">
        <v>37802</v>
      </c>
      <c r="K55" s="47">
        <v>38168</v>
      </c>
      <c r="L55" s="30">
        <v>357</v>
      </c>
      <c r="M55" s="30" t="s">
        <v>62</v>
      </c>
      <c r="N55" s="48">
        <v>890</v>
      </c>
      <c r="O55" s="48"/>
      <c r="P55" s="48"/>
      <c r="Q55" s="48"/>
      <c r="R55" s="48"/>
    </row>
    <row r="56" spans="2:18" s="2" customFormat="1" ht="9.75">
      <c r="B56" s="66" t="s">
        <v>115</v>
      </c>
      <c r="C56" s="64" t="s">
        <v>55</v>
      </c>
      <c r="D56" s="2" t="s">
        <v>116</v>
      </c>
      <c r="E56" s="1">
        <v>30</v>
      </c>
      <c r="F56" s="1">
        <v>735</v>
      </c>
      <c r="G56" s="37">
        <v>21131.7</v>
      </c>
      <c r="H56" s="37">
        <v>2113.17</v>
      </c>
      <c r="I56" s="47">
        <v>37309</v>
      </c>
      <c r="J56" s="47">
        <v>38168</v>
      </c>
      <c r="K56" s="47">
        <v>38168</v>
      </c>
      <c r="L56" s="30">
        <v>357</v>
      </c>
      <c r="M56" s="30" t="s">
        <v>57</v>
      </c>
      <c r="N56" s="48">
        <v>859</v>
      </c>
      <c r="O56" s="48"/>
      <c r="P56" s="48"/>
      <c r="Q56" s="48"/>
      <c r="R56" s="48"/>
    </row>
    <row r="57" spans="2:18" s="2" customFormat="1" ht="9.75">
      <c r="B57" s="66" t="s">
        <v>117</v>
      </c>
      <c r="C57" s="64" t="s">
        <v>51</v>
      </c>
      <c r="D57" s="2" t="s">
        <v>118</v>
      </c>
      <c r="E57" s="1">
        <v>61.6</v>
      </c>
      <c r="F57" s="1">
        <v>430</v>
      </c>
      <c r="G57" s="37">
        <v>8782.99</v>
      </c>
      <c r="H57" s="37">
        <v>9222.13</v>
      </c>
      <c r="I57" s="47">
        <v>36948</v>
      </c>
      <c r="J57" s="47">
        <v>37802</v>
      </c>
      <c r="K57" s="47">
        <v>38168</v>
      </c>
      <c r="L57" s="30">
        <v>357</v>
      </c>
      <c r="M57" s="30" t="s">
        <v>92</v>
      </c>
      <c r="N57" s="48">
        <v>1220</v>
      </c>
      <c r="O57" s="48"/>
      <c r="P57" s="48"/>
      <c r="Q57" s="48"/>
      <c r="R57" s="48"/>
    </row>
    <row r="58" spans="2:18" s="2" customFormat="1" ht="9.75">
      <c r="B58" s="66" t="s">
        <v>119</v>
      </c>
      <c r="C58" s="64" t="s">
        <v>55</v>
      </c>
      <c r="D58" s="2" t="s">
        <v>120</v>
      </c>
      <c r="E58" s="1">
        <v>59</v>
      </c>
      <c r="F58" s="1">
        <v>335.2</v>
      </c>
      <c r="G58" s="37">
        <v>4042.05</v>
      </c>
      <c r="H58" s="37">
        <v>404.21</v>
      </c>
      <c r="I58" s="47">
        <v>37629</v>
      </c>
      <c r="J58" s="47">
        <v>38168</v>
      </c>
      <c r="K58" s="47">
        <v>38168</v>
      </c>
      <c r="L58" s="30">
        <v>357</v>
      </c>
      <c r="M58" s="30" t="s">
        <v>121</v>
      </c>
      <c r="N58" s="48">
        <v>539</v>
      </c>
      <c r="O58" s="48"/>
      <c r="P58" s="48"/>
      <c r="Q58" s="48"/>
      <c r="R58" s="48"/>
    </row>
    <row r="59" spans="2:18" s="2" customFormat="1" ht="9.75">
      <c r="B59" s="66" t="s">
        <v>122</v>
      </c>
      <c r="C59" s="64" t="s">
        <v>55</v>
      </c>
      <c r="D59" s="2" t="s">
        <v>123</v>
      </c>
      <c r="E59" s="1">
        <v>151.5</v>
      </c>
      <c r="F59" s="1">
        <v>1944.4</v>
      </c>
      <c r="G59" s="37">
        <v>30040.3</v>
      </c>
      <c r="H59" s="37">
        <v>3004.03</v>
      </c>
      <c r="I59" s="47">
        <v>37327</v>
      </c>
      <c r="J59" s="47">
        <v>38168</v>
      </c>
      <c r="K59" s="47">
        <v>38168</v>
      </c>
      <c r="L59" s="30">
        <v>357</v>
      </c>
      <c r="M59" s="30" t="s">
        <v>124</v>
      </c>
      <c r="N59" s="48">
        <v>841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55</v>
      </c>
      <c r="D60" s="2" t="s">
        <v>126</v>
      </c>
      <c r="E60" s="1">
        <v>82</v>
      </c>
      <c r="F60" s="1">
        <v>1777</v>
      </c>
      <c r="G60" s="37">
        <v>44160.1</v>
      </c>
      <c r="H60" s="37">
        <v>4416.01</v>
      </c>
      <c r="I60" s="47">
        <v>37714</v>
      </c>
      <c r="J60" s="47">
        <v>38168</v>
      </c>
      <c r="K60" s="47">
        <v>38168</v>
      </c>
      <c r="L60" s="30">
        <v>357</v>
      </c>
      <c r="M60" s="30" t="s">
        <v>57</v>
      </c>
      <c r="N60" s="48">
        <v>454</v>
      </c>
      <c r="O60" s="48"/>
      <c r="P60" s="48"/>
      <c r="Q60" s="48"/>
      <c r="R60" s="48"/>
    </row>
    <row r="61" spans="2:18" s="2" customFormat="1" ht="9.75">
      <c r="B61" s="66" t="s">
        <v>127</v>
      </c>
      <c r="C61" s="64" t="s">
        <v>55</v>
      </c>
      <c r="D61" s="2" t="s">
        <v>128</v>
      </c>
      <c r="E61" s="1">
        <v>230</v>
      </c>
      <c r="F61" s="1">
        <v>3084.4</v>
      </c>
      <c r="G61" s="37">
        <v>94021.4</v>
      </c>
      <c r="H61" s="37">
        <v>37608.56</v>
      </c>
      <c r="I61" s="47">
        <v>37412</v>
      </c>
      <c r="J61" s="47">
        <v>38168</v>
      </c>
      <c r="K61" s="47">
        <v>38168</v>
      </c>
      <c r="L61" s="30">
        <v>357</v>
      </c>
      <c r="M61" s="30" t="s">
        <v>129</v>
      </c>
      <c r="N61" s="48">
        <v>756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55</v>
      </c>
      <c r="D62" s="2" t="s">
        <v>131</v>
      </c>
      <c r="E62" s="1">
        <v>35</v>
      </c>
      <c r="F62" s="1">
        <v>921</v>
      </c>
      <c r="G62" s="37">
        <v>31334.1</v>
      </c>
      <c r="H62" s="37">
        <v>4476.3</v>
      </c>
      <c r="I62" s="47">
        <v>37154</v>
      </c>
      <c r="J62" s="47">
        <v>37802</v>
      </c>
      <c r="K62" s="47">
        <v>38168</v>
      </c>
      <c r="L62" s="30">
        <v>357</v>
      </c>
      <c r="M62" s="30" t="s">
        <v>57</v>
      </c>
      <c r="N62" s="48">
        <v>1014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55</v>
      </c>
      <c r="D63" s="2" t="s">
        <v>133</v>
      </c>
      <c r="E63" s="1">
        <v>23</v>
      </c>
      <c r="F63" s="1">
        <v>664.2</v>
      </c>
      <c r="G63" s="37">
        <v>21529</v>
      </c>
      <c r="H63" s="37">
        <v>2152.9</v>
      </c>
      <c r="I63" s="47">
        <v>37452</v>
      </c>
      <c r="J63" s="47">
        <v>38168</v>
      </c>
      <c r="K63" s="47">
        <v>38168</v>
      </c>
      <c r="L63" s="30">
        <v>357</v>
      </c>
      <c r="M63" s="30" t="s">
        <v>92</v>
      </c>
      <c r="N63" s="48">
        <v>716</v>
      </c>
      <c r="O63" s="48"/>
      <c r="P63" s="48"/>
      <c r="Q63" s="48"/>
      <c r="R63" s="48"/>
    </row>
    <row r="64" spans="2:18" s="2" customFormat="1" ht="9.75">
      <c r="B64" s="66" t="s">
        <v>134</v>
      </c>
      <c r="C64" s="64" t="s">
        <v>55</v>
      </c>
      <c r="D64" s="2" t="s">
        <v>135</v>
      </c>
      <c r="E64" s="1">
        <v>128</v>
      </c>
      <c r="F64" s="1">
        <v>2525.5</v>
      </c>
      <c r="G64" s="37">
        <v>70266.61</v>
      </c>
      <c r="H64" s="37">
        <v>29334.61</v>
      </c>
      <c r="I64" s="47">
        <v>37071</v>
      </c>
      <c r="J64" s="47">
        <v>37802</v>
      </c>
      <c r="K64" s="47">
        <v>38168</v>
      </c>
      <c r="L64" s="30">
        <v>357</v>
      </c>
      <c r="M64" s="30" t="s">
        <v>136</v>
      </c>
      <c r="N64" s="48">
        <v>1097</v>
      </c>
      <c r="O64" s="48"/>
      <c r="P64" s="48"/>
      <c r="Q64" s="48"/>
      <c r="R64" s="48"/>
    </row>
    <row r="65" spans="2:18" s="2" customFormat="1" ht="9.75">
      <c r="B65" s="66" t="s">
        <v>137</v>
      </c>
      <c r="C65" s="64" t="s">
        <v>55</v>
      </c>
      <c r="D65" s="2" t="s">
        <v>138</v>
      </c>
      <c r="E65" s="1">
        <v>94</v>
      </c>
      <c r="F65" s="1">
        <v>2051</v>
      </c>
      <c r="G65" s="37">
        <v>63702.15</v>
      </c>
      <c r="H65" s="37">
        <v>63702.15</v>
      </c>
      <c r="I65" s="47">
        <v>37327</v>
      </c>
      <c r="J65" s="47">
        <v>38168</v>
      </c>
      <c r="K65" s="47">
        <v>38168</v>
      </c>
      <c r="L65" s="30">
        <v>357</v>
      </c>
      <c r="M65" s="30" t="s">
        <v>57</v>
      </c>
      <c r="N65" s="48">
        <v>841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140</v>
      </c>
      <c r="D66" s="2" t="s">
        <v>141</v>
      </c>
      <c r="E66" s="1">
        <v>216</v>
      </c>
      <c r="F66" s="1">
        <v>1717.4</v>
      </c>
      <c r="G66" s="37">
        <v>26369.4</v>
      </c>
      <c r="H66" s="37">
        <v>27028.63</v>
      </c>
      <c r="I66" s="47">
        <v>36608</v>
      </c>
      <c r="J66" s="47">
        <v>37802</v>
      </c>
      <c r="K66" s="47">
        <v>38168</v>
      </c>
      <c r="L66" s="30">
        <v>357</v>
      </c>
      <c r="M66" s="30" t="s">
        <v>92</v>
      </c>
      <c r="N66" s="48">
        <v>1560</v>
      </c>
      <c r="O66" s="48"/>
      <c r="P66" s="48"/>
      <c r="Q66" s="48"/>
      <c r="R66" s="48"/>
    </row>
    <row r="67" spans="2:18" s="2" customFormat="1" ht="9.75">
      <c r="B67" s="66" t="s">
        <v>142</v>
      </c>
      <c r="C67" s="64" t="s">
        <v>55</v>
      </c>
      <c r="D67" s="2" t="s">
        <v>143</v>
      </c>
      <c r="E67" s="1">
        <v>72</v>
      </c>
      <c r="F67" s="1">
        <v>1882</v>
      </c>
      <c r="G67" s="37">
        <v>64153.31</v>
      </c>
      <c r="H67" s="37">
        <v>64153.31</v>
      </c>
      <c r="I67" s="47">
        <v>37481</v>
      </c>
      <c r="J67" s="47">
        <v>38168</v>
      </c>
      <c r="K67" s="47">
        <v>38168</v>
      </c>
      <c r="L67" s="30">
        <v>357</v>
      </c>
      <c r="M67" s="30" t="s">
        <v>129</v>
      </c>
      <c r="N67" s="48">
        <v>687</v>
      </c>
      <c r="O67" s="48"/>
      <c r="P67" s="48"/>
      <c r="Q67" s="48"/>
      <c r="R67" s="48"/>
    </row>
    <row r="68" spans="2:18" s="2" customFormat="1" ht="9.75">
      <c r="B68" s="66" t="s">
        <v>144</v>
      </c>
      <c r="C68" s="64" t="s">
        <v>55</v>
      </c>
      <c r="D68" s="2" t="s">
        <v>145</v>
      </c>
      <c r="E68" s="1">
        <v>40</v>
      </c>
      <c r="F68" s="1">
        <v>246.2</v>
      </c>
      <c r="G68" s="37">
        <v>6981.81</v>
      </c>
      <c r="H68" s="37">
        <v>6649.35</v>
      </c>
      <c r="I68" s="47">
        <v>36943</v>
      </c>
      <c r="J68" s="47">
        <v>37621</v>
      </c>
      <c r="K68" s="47">
        <v>38168</v>
      </c>
      <c r="L68" s="30">
        <v>357</v>
      </c>
      <c r="M68" s="30" t="s">
        <v>146</v>
      </c>
      <c r="N68" s="48">
        <v>1225</v>
      </c>
      <c r="O68" s="48"/>
      <c r="P68" s="48"/>
      <c r="Q68" s="48"/>
      <c r="R68" s="48"/>
    </row>
    <row r="69" spans="2:18" s="2" customFormat="1" ht="9.75">
      <c r="B69" s="66" t="s">
        <v>147</v>
      </c>
      <c r="C69" s="64" t="s">
        <v>55</v>
      </c>
      <c r="D69" s="2" t="s">
        <v>148</v>
      </c>
      <c r="E69" s="1">
        <v>18</v>
      </c>
      <c r="F69" s="1">
        <v>325</v>
      </c>
      <c r="G69" s="37">
        <v>10567</v>
      </c>
      <c r="H69" s="37">
        <v>1056.7</v>
      </c>
      <c r="I69" s="47">
        <v>37511</v>
      </c>
      <c r="J69" s="47">
        <v>38168</v>
      </c>
      <c r="K69" s="47">
        <v>38168</v>
      </c>
      <c r="L69" s="30">
        <v>357</v>
      </c>
      <c r="M69" s="30" t="s">
        <v>62</v>
      </c>
      <c r="N69" s="48">
        <v>657</v>
      </c>
      <c r="O69" s="48"/>
      <c r="P69" s="48"/>
      <c r="Q69" s="48"/>
      <c r="R69" s="48"/>
    </row>
    <row r="70" spans="2:18" s="2" customFormat="1" ht="9.75">
      <c r="B70" s="66" t="s">
        <v>149</v>
      </c>
      <c r="C70" s="64" t="s">
        <v>55</v>
      </c>
      <c r="D70" s="2" t="s">
        <v>150</v>
      </c>
      <c r="E70" s="1">
        <v>22</v>
      </c>
      <c r="F70" s="1">
        <v>610</v>
      </c>
      <c r="G70" s="37">
        <v>21487.8</v>
      </c>
      <c r="H70" s="37">
        <v>2148.78</v>
      </c>
      <c r="I70" s="47">
        <v>37490</v>
      </c>
      <c r="J70" s="47">
        <v>38168</v>
      </c>
      <c r="K70" s="47">
        <v>38168</v>
      </c>
      <c r="L70" s="30">
        <v>357</v>
      </c>
      <c r="M70" s="30" t="s">
        <v>151</v>
      </c>
      <c r="N70" s="48">
        <v>678</v>
      </c>
      <c r="O70" s="48"/>
      <c r="P70" s="48"/>
      <c r="Q70" s="48"/>
      <c r="R70" s="48"/>
    </row>
    <row r="71" spans="2:18" s="2" customFormat="1" ht="9.75">
      <c r="B71" s="66" t="s">
        <v>152</v>
      </c>
      <c r="C71" s="64" t="s">
        <v>55</v>
      </c>
      <c r="D71" s="2" t="s">
        <v>153</v>
      </c>
      <c r="E71" s="1">
        <v>68</v>
      </c>
      <c r="F71" s="1">
        <v>794.4</v>
      </c>
      <c r="G71" s="37">
        <v>13214.72</v>
      </c>
      <c r="H71" s="37">
        <v>7171.96</v>
      </c>
      <c r="I71" s="47">
        <v>36551</v>
      </c>
      <c r="J71" s="47">
        <v>37437</v>
      </c>
      <c r="K71" s="47">
        <v>38168</v>
      </c>
      <c r="L71" s="30">
        <v>357</v>
      </c>
      <c r="M71" s="30" t="s">
        <v>154</v>
      </c>
      <c r="N71" s="48">
        <v>1617</v>
      </c>
      <c r="O71" s="48"/>
      <c r="P71" s="48"/>
      <c r="Q71" s="48"/>
      <c r="R71" s="48"/>
    </row>
    <row r="72" spans="2:18" s="2" customFormat="1" ht="9.75">
      <c r="B72" s="66" t="s">
        <v>155</v>
      </c>
      <c r="C72" s="64" t="s">
        <v>55</v>
      </c>
      <c r="D72" s="2" t="s">
        <v>156</v>
      </c>
      <c r="E72" s="1">
        <v>55</v>
      </c>
      <c r="F72" s="1">
        <v>1277</v>
      </c>
      <c r="G72" s="37">
        <v>32904.9</v>
      </c>
      <c r="H72" s="37">
        <v>3290.49</v>
      </c>
      <c r="I72" s="47">
        <v>37518</v>
      </c>
      <c r="J72" s="47">
        <v>38168</v>
      </c>
      <c r="K72" s="47">
        <v>38168</v>
      </c>
      <c r="L72" s="30">
        <v>357</v>
      </c>
      <c r="M72" s="30" t="s">
        <v>157</v>
      </c>
      <c r="N72" s="48">
        <v>650</v>
      </c>
      <c r="O72" s="48"/>
      <c r="P72" s="48"/>
      <c r="Q72" s="48"/>
      <c r="R72" s="48"/>
    </row>
    <row r="73" spans="2:18" s="2" customFormat="1" ht="9.75">
      <c r="B73" s="66" t="s">
        <v>158</v>
      </c>
      <c r="C73" s="64" t="s">
        <v>55</v>
      </c>
      <c r="D73" s="2" t="s">
        <v>159</v>
      </c>
      <c r="E73" s="1">
        <v>26</v>
      </c>
      <c r="F73" s="1">
        <v>667.2</v>
      </c>
      <c r="G73" s="37">
        <v>22218.06</v>
      </c>
      <c r="H73" s="37">
        <v>2221.81</v>
      </c>
      <c r="I73" s="47">
        <v>37047</v>
      </c>
      <c r="J73" s="47">
        <v>38168</v>
      </c>
      <c r="K73" s="47">
        <v>38168</v>
      </c>
      <c r="L73" s="30">
        <v>357</v>
      </c>
      <c r="M73" s="30" t="s">
        <v>92</v>
      </c>
      <c r="N73" s="48">
        <v>1121</v>
      </c>
      <c r="O73" s="48"/>
      <c r="P73" s="48"/>
      <c r="Q73" s="48"/>
      <c r="R73" s="48"/>
    </row>
    <row r="74" spans="2:18" s="2" customFormat="1" ht="9.75">
      <c r="B74" s="66" t="s">
        <v>160</v>
      </c>
      <c r="C74" s="64" t="s">
        <v>55</v>
      </c>
      <c r="D74" s="2" t="s">
        <v>161</v>
      </c>
      <c r="E74" s="1">
        <v>90</v>
      </c>
      <c r="F74" s="1">
        <v>1412</v>
      </c>
      <c r="G74" s="37">
        <v>42003</v>
      </c>
      <c r="H74" s="37">
        <v>31502.25</v>
      </c>
      <c r="I74" s="47">
        <v>37481</v>
      </c>
      <c r="J74" s="47">
        <v>38168</v>
      </c>
      <c r="K74" s="47">
        <v>38168</v>
      </c>
      <c r="L74" s="30">
        <v>357</v>
      </c>
      <c r="M74" s="30" t="s">
        <v>129</v>
      </c>
      <c r="N74" s="48">
        <v>687</v>
      </c>
      <c r="O74" s="48"/>
      <c r="P74" s="48"/>
      <c r="Q74" s="48"/>
      <c r="R74" s="48"/>
    </row>
    <row r="75" spans="2:18" s="2" customFormat="1" ht="9.75">
      <c r="B75" s="66" t="s">
        <v>162</v>
      </c>
      <c r="C75" s="64" t="s">
        <v>55</v>
      </c>
      <c r="D75" s="2" t="s">
        <v>163</v>
      </c>
      <c r="E75" s="1">
        <v>150</v>
      </c>
      <c r="F75" s="1">
        <v>1184</v>
      </c>
      <c r="G75" s="37">
        <v>28290.1</v>
      </c>
      <c r="H75" s="37">
        <v>2829.01</v>
      </c>
      <c r="I75" s="47">
        <v>37285</v>
      </c>
      <c r="J75" s="47">
        <v>38168</v>
      </c>
      <c r="K75" s="47">
        <v>38168</v>
      </c>
      <c r="L75" s="30">
        <v>357</v>
      </c>
      <c r="M75" s="30" t="s">
        <v>164</v>
      </c>
      <c r="N75" s="48">
        <v>883</v>
      </c>
      <c r="O75" s="48"/>
      <c r="P75" s="48"/>
      <c r="Q75" s="48"/>
      <c r="R75" s="48"/>
    </row>
    <row r="76" spans="2:18" s="2" customFormat="1" ht="9.75">
      <c r="B76" s="66" t="s">
        <v>165</v>
      </c>
      <c r="C76" s="64" t="s">
        <v>55</v>
      </c>
      <c r="D76" s="2" t="s">
        <v>166</v>
      </c>
      <c r="E76" s="1">
        <v>13</v>
      </c>
      <c r="F76" s="1">
        <v>200.2</v>
      </c>
      <c r="G76" s="37">
        <v>5484</v>
      </c>
      <c r="H76" s="37">
        <v>548.4</v>
      </c>
      <c r="I76" s="47">
        <v>37629</v>
      </c>
      <c r="J76" s="47">
        <v>38168</v>
      </c>
      <c r="K76" s="47">
        <v>38168</v>
      </c>
      <c r="L76" s="30">
        <v>357</v>
      </c>
      <c r="M76" s="30" t="s">
        <v>62</v>
      </c>
      <c r="N76" s="48">
        <v>539</v>
      </c>
      <c r="O76" s="48"/>
      <c r="P76" s="48"/>
      <c r="Q76" s="48"/>
      <c r="R76" s="48"/>
    </row>
    <row r="77" spans="2:18" s="2" customFormat="1" ht="9.75">
      <c r="B77" s="66" t="s">
        <v>167</v>
      </c>
      <c r="C77" s="64" t="s">
        <v>55</v>
      </c>
      <c r="D77" s="2" t="s">
        <v>168</v>
      </c>
      <c r="E77" s="1">
        <v>55</v>
      </c>
      <c r="F77" s="1">
        <v>1691</v>
      </c>
      <c r="G77" s="37">
        <v>63570.7</v>
      </c>
      <c r="H77" s="37">
        <v>6357.07</v>
      </c>
      <c r="I77" s="47">
        <v>37046</v>
      </c>
      <c r="J77" s="47">
        <v>37802</v>
      </c>
      <c r="K77" s="47">
        <v>38168</v>
      </c>
      <c r="L77" s="30">
        <v>357</v>
      </c>
      <c r="M77" s="30" t="s">
        <v>92</v>
      </c>
      <c r="N77" s="48">
        <v>1122</v>
      </c>
      <c r="O77" s="48"/>
      <c r="P77" s="48"/>
      <c r="Q77" s="48"/>
      <c r="R77" s="48"/>
    </row>
    <row r="78" spans="2:18" s="2" customFormat="1" ht="9.75">
      <c r="B78" s="66" t="s">
        <v>169</v>
      </c>
      <c r="C78" s="64" t="s">
        <v>51</v>
      </c>
      <c r="D78" s="2" t="s">
        <v>170</v>
      </c>
      <c r="E78" s="1">
        <v>16</v>
      </c>
      <c r="F78" s="1">
        <v>379</v>
      </c>
      <c r="G78" s="37">
        <v>10054.8</v>
      </c>
      <c r="H78" s="37">
        <v>1436.4</v>
      </c>
      <c r="I78" s="47">
        <v>36649</v>
      </c>
      <c r="J78" s="47">
        <v>37437</v>
      </c>
      <c r="K78" s="47">
        <v>38168</v>
      </c>
      <c r="L78" s="30">
        <v>357</v>
      </c>
      <c r="M78" s="30" t="s">
        <v>62</v>
      </c>
      <c r="N78" s="48">
        <v>1519</v>
      </c>
      <c r="O78" s="48"/>
      <c r="P78" s="48"/>
      <c r="Q78" s="48"/>
      <c r="R78" s="48"/>
    </row>
    <row r="79" spans="2:18" s="2" customFormat="1" ht="9.75">
      <c r="B79" s="66" t="s">
        <v>171</v>
      </c>
      <c r="C79" s="64" t="s">
        <v>55</v>
      </c>
      <c r="D79" s="2" t="s">
        <v>172</v>
      </c>
      <c r="E79" s="1">
        <v>272</v>
      </c>
      <c r="F79" s="1">
        <v>2401.4</v>
      </c>
      <c r="G79" s="37">
        <v>51677.51</v>
      </c>
      <c r="H79" s="37">
        <v>51677.51</v>
      </c>
      <c r="I79" s="47">
        <v>37418</v>
      </c>
      <c r="J79" s="47">
        <v>37802</v>
      </c>
      <c r="K79" s="47">
        <v>38168</v>
      </c>
      <c r="L79" s="30">
        <v>357</v>
      </c>
      <c r="M79" s="30" t="s">
        <v>173</v>
      </c>
      <c r="N79" s="48">
        <v>750</v>
      </c>
      <c r="O79" s="48"/>
      <c r="P79" s="48"/>
      <c r="Q79" s="48"/>
      <c r="R79" s="48"/>
    </row>
    <row r="80" spans="2:18" s="2" customFormat="1" ht="9.75">
      <c r="B80" s="66" t="s">
        <v>174</v>
      </c>
      <c r="C80" s="64" t="s">
        <v>55</v>
      </c>
      <c r="D80" s="2" t="s">
        <v>175</v>
      </c>
      <c r="E80" s="1">
        <v>48</v>
      </c>
      <c r="F80" s="1">
        <v>1147.2</v>
      </c>
      <c r="G80" s="37">
        <v>32679.2</v>
      </c>
      <c r="H80" s="37">
        <v>8169.8</v>
      </c>
      <c r="I80" s="47">
        <v>37319</v>
      </c>
      <c r="J80" s="47">
        <v>38168</v>
      </c>
      <c r="K80" s="47">
        <v>38168</v>
      </c>
      <c r="L80" s="30">
        <v>357</v>
      </c>
      <c r="M80" s="30" t="s">
        <v>176</v>
      </c>
      <c r="N80" s="48">
        <v>849</v>
      </c>
      <c r="O80" s="48"/>
      <c r="P80" s="48"/>
      <c r="Q80" s="48"/>
      <c r="R80" s="48"/>
    </row>
    <row r="81" spans="2:18" s="2" customFormat="1" ht="9.75">
      <c r="B81" s="66" t="s">
        <v>177</v>
      </c>
      <c r="C81" s="64" t="s">
        <v>55</v>
      </c>
      <c r="D81" s="2" t="s">
        <v>178</v>
      </c>
      <c r="E81" s="1">
        <v>171</v>
      </c>
      <c r="F81" s="1">
        <v>1236</v>
      </c>
      <c r="G81" s="37">
        <v>49483</v>
      </c>
      <c r="H81" s="37">
        <v>4948.3</v>
      </c>
      <c r="I81" s="47">
        <v>37278</v>
      </c>
      <c r="J81" s="47">
        <v>38168</v>
      </c>
      <c r="K81" s="47">
        <v>38168</v>
      </c>
      <c r="L81" s="30">
        <v>357</v>
      </c>
      <c r="M81" s="30" t="s">
        <v>57</v>
      </c>
      <c r="N81" s="48">
        <v>890</v>
      </c>
      <c r="O81" s="48"/>
      <c r="P81" s="48"/>
      <c r="Q81" s="48"/>
      <c r="R81" s="48"/>
    </row>
    <row r="82" spans="2:18" s="2" customFormat="1" ht="9.75">
      <c r="B82" s="66" t="s">
        <v>179</v>
      </c>
      <c r="C82" s="64" t="s">
        <v>55</v>
      </c>
      <c r="D82" s="2" t="s">
        <v>180</v>
      </c>
      <c r="E82" s="1">
        <v>176</v>
      </c>
      <c r="F82" s="1">
        <v>3152.4</v>
      </c>
      <c r="G82" s="37">
        <v>186040.5</v>
      </c>
      <c r="H82" s="37">
        <v>18604.05</v>
      </c>
      <c r="I82" s="47">
        <v>37312</v>
      </c>
      <c r="J82" s="47">
        <v>38168</v>
      </c>
      <c r="K82" s="47">
        <v>38168</v>
      </c>
      <c r="L82" s="30">
        <v>357</v>
      </c>
      <c r="M82" s="30" t="s">
        <v>67</v>
      </c>
      <c r="N82" s="48">
        <v>856</v>
      </c>
      <c r="O82" s="48"/>
      <c r="P82" s="48"/>
      <c r="Q82" s="48"/>
      <c r="R82" s="48"/>
    </row>
    <row r="83" spans="2:18" s="2" customFormat="1" ht="9.75">
      <c r="B83" s="66" t="s">
        <v>181</v>
      </c>
      <c r="C83" s="64" t="s">
        <v>55</v>
      </c>
      <c r="D83" s="2" t="s">
        <v>182</v>
      </c>
      <c r="E83" s="1">
        <v>75</v>
      </c>
      <c r="F83" s="1">
        <v>1165.5</v>
      </c>
      <c r="G83" s="37">
        <v>16287.52</v>
      </c>
      <c r="H83" s="37">
        <v>1628.75</v>
      </c>
      <c r="I83" s="47">
        <v>37125</v>
      </c>
      <c r="J83" s="47">
        <v>37802</v>
      </c>
      <c r="K83" s="47">
        <v>38168</v>
      </c>
      <c r="L83" s="30">
        <v>357</v>
      </c>
      <c r="M83" s="30" t="s">
        <v>92</v>
      </c>
      <c r="N83" s="48">
        <v>1043</v>
      </c>
      <c r="O83" s="48"/>
      <c r="P83" s="48"/>
      <c r="Q83" s="48"/>
      <c r="R83" s="48"/>
    </row>
    <row r="84" spans="2:18" s="2" customFormat="1" ht="9.75">
      <c r="B84" s="66" t="s">
        <v>183</v>
      </c>
      <c r="C84" s="64" t="s">
        <v>55</v>
      </c>
      <c r="D84" s="2" t="s">
        <v>184</v>
      </c>
      <c r="E84" s="1">
        <v>42.5</v>
      </c>
      <c r="F84" s="1">
        <v>433.8</v>
      </c>
      <c r="G84" s="37">
        <v>9755.23</v>
      </c>
      <c r="H84" s="37">
        <v>975.53</v>
      </c>
      <c r="I84" s="47">
        <v>37236</v>
      </c>
      <c r="J84" s="47">
        <v>38168</v>
      </c>
      <c r="K84" s="47">
        <v>38168</v>
      </c>
      <c r="L84" s="30">
        <v>357</v>
      </c>
      <c r="M84" s="30" t="s">
        <v>53</v>
      </c>
      <c r="N84" s="48">
        <v>932</v>
      </c>
      <c r="O84" s="48"/>
      <c r="P84" s="48"/>
      <c r="Q84" s="48"/>
      <c r="R84" s="48"/>
    </row>
    <row r="85" spans="2:18" s="2" customFormat="1" ht="9.75">
      <c r="B85" s="66" t="s">
        <v>185</v>
      </c>
      <c r="C85" s="64" t="s">
        <v>55</v>
      </c>
      <c r="D85" s="2" t="s">
        <v>186</v>
      </c>
      <c r="E85" s="1">
        <v>179</v>
      </c>
      <c r="F85" s="1">
        <v>2371</v>
      </c>
      <c r="G85" s="37">
        <v>76350</v>
      </c>
      <c r="H85" s="37">
        <v>7635</v>
      </c>
      <c r="I85" s="47">
        <v>37278</v>
      </c>
      <c r="J85" s="47">
        <v>38168</v>
      </c>
      <c r="K85" s="47">
        <v>38168</v>
      </c>
      <c r="L85" s="30">
        <v>357</v>
      </c>
      <c r="M85" s="30" t="s">
        <v>57</v>
      </c>
      <c r="N85" s="48">
        <v>890</v>
      </c>
      <c r="O85" s="48"/>
      <c r="P85" s="48"/>
      <c r="Q85" s="48"/>
      <c r="R85" s="48"/>
    </row>
    <row r="86" spans="2:18" s="2" customFormat="1" ht="9.75">
      <c r="B86" s="66" t="s">
        <v>187</v>
      </c>
      <c r="C86" s="64" t="s">
        <v>55</v>
      </c>
      <c r="D86" s="2" t="s">
        <v>188</v>
      </c>
      <c r="E86" s="1">
        <v>121</v>
      </c>
      <c r="F86" s="1">
        <v>4123</v>
      </c>
      <c r="G86" s="37">
        <v>141056.4</v>
      </c>
      <c r="H86" s="37">
        <v>80740.73</v>
      </c>
      <c r="I86" s="47">
        <v>36990</v>
      </c>
      <c r="J86" s="47">
        <v>37437</v>
      </c>
      <c r="K86" s="47">
        <v>38168</v>
      </c>
      <c r="L86" s="30">
        <v>357</v>
      </c>
      <c r="M86" s="30" t="s">
        <v>73</v>
      </c>
      <c r="N86" s="48">
        <v>1178</v>
      </c>
      <c r="O86" s="48"/>
      <c r="P86" s="48"/>
      <c r="Q86" s="48"/>
      <c r="R86" s="48"/>
    </row>
    <row r="87" spans="2:18" s="2" customFormat="1" ht="9.75">
      <c r="B87" s="66" t="s">
        <v>189</v>
      </c>
      <c r="C87" s="64" t="s">
        <v>55</v>
      </c>
      <c r="D87" s="2" t="s">
        <v>190</v>
      </c>
      <c r="E87" s="1">
        <v>157</v>
      </c>
      <c r="F87" s="1">
        <v>2763.3</v>
      </c>
      <c r="G87" s="37">
        <v>101381.74</v>
      </c>
      <c r="H87" s="37">
        <v>20276.34</v>
      </c>
      <c r="I87" s="47">
        <v>37195</v>
      </c>
      <c r="J87" s="47">
        <v>38168</v>
      </c>
      <c r="K87" s="47">
        <v>38168</v>
      </c>
      <c r="L87" s="30">
        <v>357</v>
      </c>
      <c r="M87" s="30" t="s">
        <v>57</v>
      </c>
      <c r="N87" s="48">
        <v>973</v>
      </c>
      <c r="O87" s="48"/>
      <c r="P87" s="48"/>
      <c r="Q87" s="48"/>
      <c r="R87" s="48"/>
    </row>
    <row r="88" spans="2:18" s="2" customFormat="1" ht="9.75">
      <c r="B88" s="66" t="s">
        <v>191</v>
      </c>
      <c r="C88" s="64" t="s">
        <v>55</v>
      </c>
      <c r="D88" s="2" t="s">
        <v>192</v>
      </c>
      <c r="E88" s="1">
        <v>28</v>
      </c>
      <c r="F88" s="1">
        <v>314</v>
      </c>
      <c r="G88" s="37">
        <v>10041.82</v>
      </c>
      <c r="H88" s="37">
        <v>1004.18</v>
      </c>
      <c r="I88" s="47">
        <v>37707</v>
      </c>
      <c r="J88" s="47">
        <v>38168</v>
      </c>
      <c r="K88" s="47">
        <v>38168</v>
      </c>
      <c r="L88" s="30">
        <v>357</v>
      </c>
      <c r="M88" s="30" t="s">
        <v>62</v>
      </c>
      <c r="N88" s="48">
        <v>461</v>
      </c>
      <c r="O88" s="48"/>
      <c r="P88" s="48"/>
      <c r="Q88" s="48"/>
      <c r="R88" s="48"/>
    </row>
    <row r="89" spans="2:18" s="2" customFormat="1" ht="9.75">
      <c r="B89" s="66" t="s">
        <v>193</v>
      </c>
      <c r="C89" s="64" t="s">
        <v>55</v>
      </c>
      <c r="D89" s="2" t="s">
        <v>194</v>
      </c>
      <c r="E89" s="1">
        <v>44</v>
      </c>
      <c r="F89" s="1">
        <v>1256</v>
      </c>
      <c r="G89" s="37">
        <v>35690</v>
      </c>
      <c r="H89" s="37">
        <v>3569</v>
      </c>
      <c r="I89" s="47">
        <v>36676</v>
      </c>
      <c r="J89" s="47">
        <v>37802</v>
      </c>
      <c r="K89" s="47">
        <v>38168</v>
      </c>
      <c r="L89" s="30">
        <v>357</v>
      </c>
      <c r="M89" s="30" t="s">
        <v>92</v>
      </c>
      <c r="N89" s="48">
        <v>1492</v>
      </c>
      <c r="O89" s="48"/>
      <c r="P89" s="48"/>
      <c r="Q89" s="48"/>
      <c r="R89" s="48"/>
    </row>
    <row r="90" spans="2:18" s="2" customFormat="1" ht="9.75">
      <c r="B90" s="66" t="s">
        <v>195</v>
      </c>
      <c r="C90" s="64" t="s">
        <v>55</v>
      </c>
      <c r="D90" s="2" t="s">
        <v>196</v>
      </c>
      <c r="E90" s="1">
        <v>52</v>
      </c>
      <c r="F90" s="1">
        <v>967.5</v>
      </c>
      <c r="G90" s="37">
        <v>23465.79</v>
      </c>
      <c r="H90" s="37">
        <v>2346.58</v>
      </c>
      <c r="I90" s="47">
        <v>37697</v>
      </c>
      <c r="J90" s="47">
        <v>38351</v>
      </c>
      <c r="K90" s="47">
        <v>38351</v>
      </c>
      <c r="L90" s="30">
        <v>540</v>
      </c>
      <c r="M90" s="30" t="s">
        <v>62</v>
      </c>
      <c r="N90" s="48">
        <v>654</v>
      </c>
      <c r="O90" s="48"/>
      <c r="P90" s="48"/>
      <c r="Q90" s="48"/>
      <c r="R90" s="48"/>
    </row>
    <row r="91" spans="2:18" s="2" customFormat="1" ht="9.75">
      <c r="B91" s="66" t="s">
        <v>197</v>
      </c>
      <c r="C91" s="64" t="s">
        <v>55</v>
      </c>
      <c r="D91" s="2" t="s">
        <v>198</v>
      </c>
      <c r="E91" s="1">
        <v>52</v>
      </c>
      <c r="F91" s="1">
        <v>1259</v>
      </c>
      <c r="G91" s="37">
        <v>26820</v>
      </c>
      <c r="H91" s="37">
        <v>2682</v>
      </c>
      <c r="I91" s="47">
        <v>37707</v>
      </c>
      <c r="J91" s="47">
        <v>38351</v>
      </c>
      <c r="K91" s="47">
        <v>38351</v>
      </c>
      <c r="L91" s="30">
        <v>540</v>
      </c>
      <c r="M91" s="30" t="s">
        <v>97</v>
      </c>
      <c r="N91" s="48">
        <v>644</v>
      </c>
      <c r="O91" s="48"/>
      <c r="P91" s="48"/>
      <c r="Q91" s="48"/>
      <c r="R91" s="48"/>
    </row>
    <row r="92" spans="2:18" s="2" customFormat="1" ht="9.75">
      <c r="B92" s="66" t="s">
        <v>199</v>
      </c>
      <c r="C92" s="64" t="s">
        <v>55</v>
      </c>
      <c r="D92" s="2" t="s">
        <v>200</v>
      </c>
      <c r="E92" s="1">
        <v>41</v>
      </c>
      <c r="F92" s="1">
        <v>845</v>
      </c>
      <c r="G92" s="37">
        <v>22263.39</v>
      </c>
      <c r="H92" s="37">
        <v>2226.34</v>
      </c>
      <c r="I92" s="47">
        <v>37700</v>
      </c>
      <c r="J92" s="47">
        <v>38351</v>
      </c>
      <c r="K92" s="47">
        <v>38351</v>
      </c>
      <c r="L92" s="30">
        <v>540</v>
      </c>
      <c r="M92" s="30" t="s">
        <v>62</v>
      </c>
      <c r="N92" s="48">
        <v>651</v>
      </c>
      <c r="O92" s="48"/>
      <c r="P92" s="48"/>
      <c r="Q92" s="48"/>
      <c r="R92" s="48"/>
    </row>
    <row r="93" spans="2:18" s="2" customFormat="1" ht="9.75">
      <c r="B93" s="66" t="s">
        <v>201</v>
      </c>
      <c r="C93" s="64" t="s">
        <v>55</v>
      </c>
      <c r="D93" s="2" t="s">
        <v>202</v>
      </c>
      <c r="E93" s="1">
        <v>93</v>
      </c>
      <c r="F93" s="1">
        <v>2354.5</v>
      </c>
      <c r="G93" s="37">
        <v>62952.75</v>
      </c>
      <c r="H93" s="37">
        <v>25181.1</v>
      </c>
      <c r="I93" s="47">
        <v>37195</v>
      </c>
      <c r="J93" s="47">
        <v>38352</v>
      </c>
      <c r="K93" s="47">
        <v>38352</v>
      </c>
      <c r="L93" s="30">
        <v>541</v>
      </c>
      <c r="M93" s="30" t="s">
        <v>62</v>
      </c>
      <c r="N93" s="48">
        <v>1157</v>
      </c>
      <c r="O93" s="48"/>
      <c r="P93" s="48"/>
      <c r="Q93" s="48"/>
      <c r="R93" s="48"/>
    </row>
    <row r="94" spans="2:18" s="2" customFormat="1" ht="9.75">
      <c r="B94" s="66" t="s">
        <v>203</v>
      </c>
      <c r="C94" s="64" t="s">
        <v>55</v>
      </c>
      <c r="D94" s="2" t="s">
        <v>204</v>
      </c>
      <c r="E94" s="1">
        <v>35</v>
      </c>
      <c r="F94" s="1">
        <v>390.6</v>
      </c>
      <c r="G94" s="37">
        <v>12578.84</v>
      </c>
      <c r="H94" s="37">
        <v>1257.88</v>
      </c>
      <c r="I94" s="47">
        <v>37697</v>
      </c>
      <c r="J94" s="47">
        <v>38352</v>
      </c>
      <c r="K94" s="47">
        <v>38352</v>
      </c>
      <c r="L94" s="30">
        <v>541</v>
      </c>
      <c r="M94" s="30" t="s">
        <v>62</v>
      </c>
      <c r="N94" s="48">
        <v>655</v>
      </c>
      <c r="O94" s="48"/>
      <c r="P94" s="48"/>
      <c r="Q94" s="48"/>
      <c r="R94" s="48"/>
    </row>
    <row r="95" spans="2:18" s="2" customFormat="1" ht="9.75">
      <c r="B95" s="66" t="s">
        <v>205</v>
      </c>
      <c r="C95" s="64" t="s">
        <v>55</v>
      </c>
      <c r="D95" s="2" t="s">
        <v>206</v>
      </c>
      <c r="E95" s="1">
        <v>218</v>
      </c>
      <c r="F95" s="1">
        <v>2442</v>
      </c>
      <c r="G95" s="37">
        <v>76425.5</v>
      </c>
      <c r="H95" s="37">
        <v>7642.55</v>
      </c>
      <c r="I95" s="47">
        <v>37278</v>
      </c>
      <c r="J95" s="47">
        <v>38352</v>
      </c>
      <c r="K95" s="47">
        <v>38352</v>
      </c>
      <c r="L95" s="30">
        <v>541</v>
      </c>
      <c r="M95" s="30" t="s">
        <v>92</v>
      </c>
      <c r="N95" s="48">
        <v>1074</v>
      </c>
      <c r="O95" s="48"/>
      <c r="P95" s="48"/>
      <c r="Q95" s="48"/>
      <c r="R95" s="48"/>
    </row>
    <row r="96" spans="2:18" s="2" customFormat="1" ht="9.75">
      <c r="B96" s="66" t="s">
        <v>207</v>
      </c>
      <c r="C96" s="64" t="s">
        <v>55</v>
      </c>
      <c r="D96" s="2" t="s">
        <v>208</v>
      </c>
      <c r="E96" s="1">
        <v>70</v>
      </c>
      <c r="F96" s="1">
        <v>1748</v>
      </c>
      <c r="G96" s="37">
        <v>55833.7</v>
      </c>
      <c r="H96" s="37">
        <v>11166.74</v>
      </c>
      <c r="I96" s="47">
        <v>37529</v>
      </c>
      <c r="J96" s="47">
        <v>38352</v>
      </c>
      <c r="K96" s="47">
        <v>38352</v>
      </c>
      <c r="L96" s="30">
        <v>541</v>
      </c>
      <c r="M96" s="30" t="s">
        <v>129</v>
      </c>
      <c r="N96" s="48">
        <v>823</v>
      </c>
      <c r="O96" s="48"/>
      <c r="P96" s="48"/>
      <c r="Q96" s="48"/>
      <c r="R96" s="48"/>
    </row>
    <row r="97" spans="2:18" s="2" customFormat="1" ht="9.75">
      <c r="B97" s="66" t="s">
        <v>209</v>
      </c>
      <c r="C97" s="64" t="s">
        <v>55</v>
      </c>
      <c r="D97" s="2" t="s">
        <v>210</v>
      </c>
      <c r="E97" s="1">
        <v>47</v>
      </c>
      <c r="F97" s="1">
        <v>748</v>
      </c>
      <c r="G97" s="37">
        <v>26120.5</v>
      </c>
      <c r="H97" s="37">
        <v>2612.05</v>
      </c>
      <c r="I97" s="47">
        <v>37700</v>
      </c>
      <c r="J97" s="47">
        <v>38352</v>
      </c>
      <c r="K97" s="47">
        <v>38352</v>
      </c>
      <c r="L97" s="30">
        <v>541</v>
      </c>
      <c r="M97" s="30" t="s">
        <v>62</v>
      </c>
      <c r="N97" s="48">
        <v>652</v>
      </c>
      <c r="O97" s="48"/>
      <c r="P97" s="48"/>
      <c r="Q97" s="48"/>
      <c r="R97" s="48"/>
    </row>
    <row r="98" spans="2:18" s="2" customFormat="1" ht="9.75">
      <c r="B98" s="66" t="s">
        <v>211</v>
      </c>
      <c r="C98" s="64" t="s">
        <v>55</v>
      </c>
      <c r="D98" s="2" t="s">
        <v>212</v>
      </c>
      <c r="E98" s="1">
        <v>128</v>
      </c>
      <c r="F98" s="1">
        <v>1053.8</v>
      </c>
      <c r="G98" s="37">
        <v>34241.1</v>
      </c>
      <c r="H98" s="37">
        <v>25008</v>
      </c>
      <c r="I98" s="47">
        <v>37242</v>
      </c>
      <c r="J98" s="47">
        <v>38352</v>
      </c>
      <c r="K98" s="47">
        <v>38352</v>
      </c>
      <c r="L98" s="30">
        <v>541</v>
      </c>
      <c r="M98" s="30" t="s">
        <v>176</v>
      </c>
      <c r="N98" s="48">
        <v>1110</v>
      </c>
      <c r="O98" s="48"/>
      <c r="P98" s="48"/>
      <c r="Q98" s="48"/>
      <c r="R98" s="48"/>
    </row>
    <row r="99" spans="2:18" s="2" customFormat="1" ht="9.75">
      <c r="B99" s="66" t="s">
        <v>213</v>
      </c>
      <c r="C99" s="64" t="s">
        <v>55</v>
      </c>
      <c r="D99" s="2" t="s">
        <v>214</v>
      </c>
      <c r="E99" s="1">
        <v>84</v>
      </c>
      <c r="F99" s="1">
        <v>995</v>
      </c>
      <c r="G99" s="37">
        <v>52712.93</v>
      </c>
      <c r="H99" s="37">
        <v>5271.29</v>
      </c>
      <c r="I99" s="47">
        <v>37223</v>
      </c>
      <c r="J99" s="47">
        <v>38352</v>
      </c>
      <c r="K99" s="47">
        <v>38352</v>
      </c>
      <c r="L99" s="30">
        <v>541</v>
      </c>
      <c r="M99" s="30" t="s">
        <v>67</v>
      </c>
      <c r="N99" s="48">
        <v>1129</v>
      </c>
      <c r="O99" s="48"/>
      <c r="P99" s="48"/>
      <c r="Q99" s="48"/>
      <c r="R99" s="48"/>
    </row>
    <row r="100" spans="2:18" s="2" customFormat="1" ht="9.75">
      <c r="B100" s="66" t="s">
        <v>215</v>
      </c>
      <c r="C100" s="64" t="s">
        <v>55</v>
      </c>
      <c r="D100" s="2" t="s">
        <v>216</v>
      </c>
      <c r="E100" s="1">
        <v>111</v>
      </c>
      <c r="F100" s="1">
        <v>2368</v>
      </c>
      <c r="G100" s="37">
        <v>79686.43</v>
      </c>
      <c r="H100" s="37">
        <v>67733.46</v>
      </c>
      <c r="I100" s="47">
        <v>37495</v>
      </c>
      <c r="J100" s="47">
        <v>38352</v>
      </c>
      <c r="K100" s="47">
        <v>38352</v>
      </c>
      <c r="L100" s="30">
        <v>541</v>
      </c>
      <c r="M100" s="30" t="s">
        <v>92</v>
      </c>
      <c r="N100" s="48">
        <v>857</v>
      </c>
      <c r="O100" s="48"/>
      <c r="P100" s="48"/>
      <c r="Q100" s="48"/>
      <c r="R100" s="48"/>
    </row>
    <row r="101" spans="2:18" s="2" customFormat="1" ht="9.75">
      <c r="B101" s="66" t="s">
        <v>217</v>
      </c>
      <c r="C101" s="64" t="s">
        <v>55</v>
      </c>
      <c r="D101" s="2" t="s">
        <v>218</v>
      </c>
      <c r="E101" s="1">
        <v>48</v>
      </c>
      <c r="F101" s="1">
        <v>1267</v>
      </c>
      <c r="G101" s="37">
        <v>31413.6</v>
      </c>
      <c r="H101" s="37">
        <v>3141.36</v>
      </c>
      <c r="I101" s="47">
        <v>37714</v>
      </c>
      <c r="J101" s="47">
        <v>38352</v>
      </c>
      <c r="K101" s="47">
        <v>38352</v>
      </c>
      <c r="L101" s="30">
        <v>541</v>
      </c>
      <c r="M101" s="30" t="s">
        <v>57</v>
      </c>
      <c r="N101" s="48">
        <v>638</v>
      </c>
      <c r="O101" s="48"/>
      <c r="P101" s="48"/>
      <c r="Q101" s="48"/>
      <c r="R101" s="48"/>
    </row>
    <row r="102" spans="2:18" s="2" customFormat="1" ht="9.75">
      <c r="B102" s="66" t="s">
        <v>219</v>
      </c>
      <c r="C102" s="64" t="s">
        <v>55</v>
      </c>
      <c r="D102" s="2" t="s">
        <v>220</v>
      </c>
      <c r="E102" s="1">
        <v>78</v>
      </c>
      <c r="F102" s="1">
        <v>903</v>
      </c>
      <c r="G102" s="37">
        <v>23441.32</v>
      </c>
      <c r="H102" s="37">
        <v>2344.13</v>
      </c>
      <c r="I102" s="47">
        <v>37700</v>
      </c>
      <c r="J102" s="47">
        <v>38352</v>
      </c>
      <c r="K102" s="47">
        <v>38352</v>
      </c>
      <c r="L102" s="30">
        <v>541</v>
      </c>
      <c r="M102" s="30" t="s">
        <v>62</v>
      </c>
      <c r="N102" s="48">
        <v>652</v>
      </c>
      <c r="O102" s="48"/>
      <c r="P102" s="48"/>
      <c r="Q102" s="48"/>
      <c r="R102" s="48"/>
    </row>
    <row r="103" spans="2:18" s="2" customFormat="1" ht="9.75">
      <c r="B103" s="66" t="s">
        <v>221</v>
      </c>
      <c r="C103" s="64" t="s">
        <v>55</v>
      </c>
      <c r="D103" s="2" t="s">
        <v>222</v>
      </c>
      <c r="E103" s="1">
        <v>44</v>
      </c>
      <c r="F103" s="1">
        <v>589</v>
      </c>
      <c r="G103" s="37">
        <v>11171.6</v>
      </c>
      <c r="H103" s="37">
        <v>1117.16</v>
      </c>
      <c r="I103" s="47">
        <v>37734</v>
      </c>
      <c r="J103" s="47">
        <v>38352</v>
      </c>
      <c r="K103" s="47">
        <v>38352</v>
      </c>
      <c r="L103" s="30">
        <v>541</v>
      </c>
      <c r="M103" s="30" t="s">
        <v>78</v>
      </c>
      <c r="N103" s="48">
        <v>618</v>
      </c>
      <c r="O103" s="48"/>
      <c r="P103" s="48"/>
      <c r="Q103" s="48"/>
      <c r="R103" s="48"/>
    </row>
    <row r="104" spans="2:18" s="2" customFormat="1" ht="9.75">
      <c r="B104" s="66" t="s">
        <v>223</v>
      </c>
      <c r="C104" s="64" t="s">
        <v>55</v>
      </c>
      <c r="D104" s="2" t="s">
        <v>224</v>
      </c>
      <c r="E104" s="1">
        <v>44</v>
      </c>
      <c r="F104" s="1">
        <v>921</v>
      </c>
      <c r="G104" s="37">
        <v>24056.7</v>
      </c>
      <c r="H104" s="37">
        <v>2405.67</v>
      </c>
      <c r="I104" s="47">
        <v>37694</v>
      </c>
      <c r="J104" s="47">
        <v>38351</v>
      </c>
      <c r="K104" s="47">
        <v>38352</v>
      </c>
      <c r="L104" s="30">
        <v>541</v>
      </c>
      <c r="M104" s="30" t="s">
        <v>57</v>
      </c>
      <c r="N104" s="48">
        <v>658</v>
      </c>
      <c r="O104" s="48"/>
      <c r="P104" s="48"/>
      <c r="Q104" s="48"/>
      <c r="R104" s="48"/>
    </row>
    <row r="105" spans="2:18" s="2" customFormat="1" ht="9.75">
      <c r="B105" s="66" t="s">
        <v>225</v>
      </c>
      <c r="C105" s="64" t="s">
        <v>55</v>
      </c>
      <c r="D105" s="2" t="s">
        <v>226</v>
      </c>
      <c r="E105" s="1">
        <v>85</v>
      </c>
      <c r="F105" s="1">
        <v>759.6</v>
      </c>
      <c r="G105" s="37">
        <v>24800.03</v>
      </c>
      <c r="H105" s="37">
        <v>16368.02</v>
      </c>
      <c r="I105" s="47">
        <v>37306</v>
      </c>
      <c r="J105" s="47">
        <v>38352</v>
      </c>
      <c r="K105" s="47">
        <v>38352</v>
      </c>
      <c r="L105" s="30">
        <v>541</v>
      </c>
      <c r="M105" s="30" t="s">
        <v>53</v>
      </c>
      <c r="N105" s="48">
        <v>1046</v>
      </c>
      <c r="O105" s="48"/>
      <c r="P105" s="48"/>
      <c r="Q105" s="48"/>
      <c r="R105" s="48"/>
    </row>
    <row r="106" spans="2:18" s="2" customFormat="1" ht="9.75">
      <c r="B106" s="66" t="s">
        <v>227</v>
      </c>
      <c r="C106" s="64" t="s">
        <v>55</v>
      </c>
      <c r="D106" s="2" t="s">
        <v>228</v>
      </c>
      <c r="E106" s="1">
        <v>17</v>
      </c>
      <c r="F106" s="1">
        <v>345</v>
      </c>
      <c r="G106" s="37">
        <v>11962.5</v>
      </c>
      <c r="H106" s="37">
        <v>11962.5</v>
      </c>
      <c r="I106" s="47">
        <v>37769</v>
      </c>
      <c r="J106" s="47">
        <v>38533</v>
      </c>
      <c r="K106" s="47">
        <v>38533</v>
      </c>
      <c r="L106" s="30">
        <v>722</v>
      </c>
      <c r="M106" s="30" t="s">
        <v>129</v>
      </c>
      <c r="N106" s="48">
        <v>764</v>
      </c>
      <c r="O106" s="48"/>
      <c r="P106" s="48"/>
      <c r="Q106" s="48"/>
      <c r="R106" s="48"/>
    </row>
    <row r="107" spans="2:18" s="2" customFormat="1" ht="9.75">
      <c r="B107" s="66" t="s">
        <v>229</v>
      </c>
      <c r="C107" s="64" t="s">
        <v>55</v>
      </c>
      <c r="D107" s="2" t="s">
        <v>230</v>
      </c>
      <c r="E107" s="1">
        <v>113</v>
      </c>
      <c r="F107" s="1">
        <v>1048.2</v>
      </c>
      <c r="G107" s="37">
        <v>25660.55</v>
      </c>
      <c r="H107" s="37">
        <v>2566.06</v>
      </c>
      <c r="I107" s="47">
        <v>37698</v>
      </c>
      <c r="J107" s="47">
        <v>38533</v>
      </c>
      <c r="K107" s="47">
        <v>38533</v>
      </c>
      <c r="L107" s="30">
        <v>722</v>
      </c>
      <c r="M107" s="30" t="s">
        <v>231</v>
      </c>
      <c r="N107" s="48">
        <v>835</v>
      </c>
      <c r="O107" s="48"/>
      <c r="P107" s="48"/>
      <c r="Q107" s="48"/>
      <c r="R107" s="48"/>
    </row>
    <row r="108" spans="2:18" s="2" customFormat="1" ht="9.75">
      <c r="B108" s="66" t="s">
        <v>232</v>
      </c>
      <c r="C108" s="64" t="s">
        <v>55</v>
      </c>
      <c r="D108" s="2" t="s">
        <v>233</v>
      </c>
      <c r="E108" s="1">
        <v>109</v>
      </c>
      <c r="F108" s="1">
        <v>874.4</v>
      </c>
      <c r="G108" s="37">
        <v>12383.7</v>
      </c>
      <c r="H108" s="37">
        <v>1238.37</v>
      </c>
      <c r="I108" s="47">
        <v>37707</v>
      </c>
      <c r="J108" s="47">
        <v>38533</v>
      </c>
      <c r="K108" s="47">
        <v>38533</v>
      </c>
      <c r="L108" s="30">
        <v>722</v>
      </c>
      <c r="M108" s="30" t="s">
        <v>97</v>
      </c>
      <c r="N108" s="48">
        <v>826</v>
      </c>
      <c r="O108" s="48"/>
      <c r="P108" s="48"/>
      <c r="Q108" s="48"/>
      <c r="R108" s="48"/>
    </row>
    <row r="109" spans="2:18" s="2" customFormat="1" ht="9.75">
      <c r="B109" s="66" t="s">
        <v>234</v>
      </c>
      <c r="C109" s="64" t="s">
        <v>55</v>
      </c>
      <c r="D109" s="2" t="s">
        <v>235</v>
      </c>
      <c r="E109" s="1">
        <v>70</v>
      </c>
      <c r="F109" s="1">
        <v>332.8</v>
      </c>
      <c r="G109" s="37">
        <v>10908.4</v>
      </c>
      <c r="H109" s="37">
        <v>1090.84</v>
      </c>
      <c r="I109" s="47">
        <v>37516</v>
      </c>
      <c r="J109" s="47">
        <v>38533</v>
      </c>
      <c r="K109" s="47">
        <v>38533</v>
      </c>
      <c r="L109" s="30">
        <v>722</v>
      </c>
      <c r="M109" s="30" t="s">
        <v>236</v>
      </c>
      <c r="N109" s="48">
        <v>1017</v>
      </c>
      <c r="O109" s="48"/>
      <c r="P109" s="48"/>
      <c r="Q109" s="48"/>
      <c r="R109" s="48"/>
    </row>
    <row r="110" spans="2:18" s="2" customFormat="1" ht="9.75">
      <c r="B110" s="66" t="s">
        <v>237</v>
      </c>
      <c r="C110" s="64" t="s">
        <v>51</v>
      </c>
      <c r="D110" s="2" t="s">
        <v>238</v>
      </c>
      <c r="E110" s="1">
        <v>44</v>
      </c>
      <c r="F110" s="1">
        <v>1114</v>
      </c>
      <c r="G110" s="37">
        <v>37903.88</v>
      </c>
      <c r="H110" s="37">
        <v>3790.39</v>
      </c>
      <c r="I110" s="47">
        <v>37529</v>
      </c>
      <c r="J110" s="47">
        <v>38533</v>
      </c>
      <c r="K110" s="47">
        <v>38533</v>
      </c>
      <c r="L110" s="30">
        <v>722</v>
      </c>
      <c r="M110" s="30" t="s">
        <v>239</v>
      </c>
      <c r="N110" s="48">
        <v>1004</v>
      </c>
      <c r="O110" s="48"/>
      <c r="P110" s="48"/>
      <c r="Q110" s="48"/>
      <c r="R110" s="48"/>
    </row>
    <row r="111" spans="2:18" s="2" customFormat="1" ht="9.75">
      <c r="B111" s="66" t="s">
        <v>240</v>
      </c>
      <c r="C111" s="64" t="s">
        <v>55</v>
      </c>
      <c r="D111" s="2" t="s">
        <v>241</v>
      </c>
      <c r="E111" s="1">
        <v>181</v>
      </c>
      <c r="F111" s="1">
        <v>1658</v>
      </c>
      <c r="G111" s="37">
        <v>47516.85</v>
      </c>
      <c r="H111" s="37">
        <v>4751.69</v>
      </c>
      <c r="I111" s="47">
        <v>37707</v>
      </c>
      <c r="J111" s="47">
        <v>38533</v>
      </c>
      <c r="K111" s="47">
        <v>38533</v>
      </c>
      <c r="L111" s="30">
        <v>722</v>
      </c>
      <c r="M111" s="30" t="s">
        <v>92</v>
      </c>
      <c r="N111" s="48">
        <v>826</v>
      </c>
      <c r="O111" s="48"/>
      <c r="P111" s="48"/>
      <c r="Q111" s="48"/>
      <c r="R111" s="48"/>
    </row>
    <row r="112" spans="2:18" s="2" customFormat="1" ht="9.75">
      <c r="B112" s="66" t="s">
        <v>242</v>
      </c>
      <c r="C112" s="64" t="s">
        <v>55</v>
      </c>
      <c r="D112" s="2" t="s">
        <v>243</v>
      </c>
      <c r="E112" s="1">
        <v>52</v>
      </c>
      <c r="F112" s="1">
        <v>1436</v>
      </c>
      <c r="G112" s="37">
        <v>45259.6</v>
      </c>
      <c r="H112" s="37">
        <v>4525.96</v>
      </c>
      <c r="I112" s="47">
        <v>37750</v>
      </c>
      <c r="J112" s="47">
        <v>38533</v>
      </c>
      <c r="K112" s="47">
        <v>38533</v>
      </c>
      <c r="L112" s="30">
        <v>722</v>
      </c>
      <c r="M112" s="30" t="s">
        <v>97</v>
      </c>
      <c r="N112" s="48">
        <v>783</v>
      </c>
      <c r="O112" s="48"/>
      <c r="P112" s="48"/>
      <c r="Q112" s="48"/>
      <c r="R112" s="48"/>
    </row>
    <row r="113" spans="2:18" s="2" customFormat="1" ht="9.75">
      <c r="B113" s="66" t="s">
        <v>244</v>
      </c>
      <c r="C113" s="64" t="s">
        <v>51</v>
      </c>
      <c r="D113" s="2" t="s">
        <v>245</v>
      </c>
      <c r="E113" s="1">
        <v>63</v>
      </c>
      <c r="F113" s="1">
        <v>1635.2</v>
      </c>
      <c r="G113" s="37">
        <v>39657</v>
      </c>
      <c r="H113" s="37">
        <v>3965.7</v>
      </c>
      <c r="I113" s="47">
        <v>37363</v>
      </c>
      <c r="J113" s="47">
        <v>38533</v>
      </c>
      <c r="K113" s="47">
        <v>38533</v>
      </c>
      <c r="L113" s="30">
        <v>722</v>
      </c>
      <c r="M113" s="30" t="s">
        <v>57</v>
      </c>
      <c r="N113" s="48">
        <v>1170</v>
      </c>
      <c r="O113" s="48"/>
      <c r="P113" s="48"/>
      <c r="Q113" s="48"/>
      <c r="R113" s="48"/>
    </row>
    <row r="114" spans="2:18" s="2" customFormat="1" ht="9.75">
      <c r="B114" s="66" t="s">
        <v>246</v>
      </c>
      <c r="C114" s="64" t="s">
        <v>55</v>
      </c>
      <c r="D114" s="2" t="s">
        <v>247</v>
      </c>
      <c r="E114" s="1">
        <v>116</v>
      </c>
      <c r="F114" s="1">
        <v>2206</v>
      </c>
      <c r="G114" s="37">
        <v>61529.3</v>
      </c>
      <c r="H114" s="37">
        <v>15382.32</v>
      </c>
      <c r="I114" s="47">
        <v>37726</v>
      </c>
      <c r="J114" s="47">
        <v>38533</v>
      </c>
      <c r="K114" s="47">
        <v>38533</v>
      </c>
      <c r="L114" s="30">
        <v>722</v>
      </c>
      <c r="M114" s="30" t="s">
        <v>248</v>
      </c>
      <c r="N114" s="48">
        <v>807</v>
      </c>
      <c r="O114" s="48"/>
      <c r="P114" s="48"/>
      <c r="Q114" s="48"/>
      <c r="R114" s="48"/>
    </row>
    <row r="115" spans="2:18" s="2" customFormat="1" ht="9.75">
      <c r="B115" s="66" t="s">
        <v>249</v>
      </c>
      <c r="C115" s="64" t="s">
        <v>55</v>
      </c>
      <c r="D115" s="2" t="s">
        <v>250</v>
      </c>
      <c r="E115" s="1">
        <v>67</v>
      </c>
      <c r="F115" s="1">
        <v>1451</v>
      </c>
      <c r="G115" s="37">
        <v>80603.05</v>
      </c>
      <c r="H115" s="37">
        <v>8060.31</v>
      </c>
      <c r="I115" s="47">
        <v>37736</v>
      </c>
      <c r="J115" s="47">
        <v>38533</v>
      </c>
      <c r="K115" s="47">
        <v>38533</v>
      </c>
      <c r="L115" s="30">
        <v>722</v>
      </c>
      <c r="M115" s="30" t="s">
        <v>73</v>
      </c>
      <c r="N115" s="48">
        <v>797</v>
      </c>
      <c r="O115" s="48"/>
      <c r="P115" s="48"/>
      <c r="Q115" s="48"/>
      <c r="R115" s="48"/>
    </row>
    <row r="116" spans="2:18" s="2" customFormat="1" ht="9.75">
      <c r="B116" s="66" t="s">
        <v>251</v>
      </c>
      <c r="C116" s="64" t="s">
        <v>55</v>
      </c>
      <c r="D116" s="2" t="s">
        <v>252</v>
      </c>
      <c r="E116" s="1">
        <v>30</v>
      </c>
      <c r="F116" s="1">
        <v>820</v>
      </c>
      <c r="G116" s="37">
        <v>24402.91</v>
      </c>
      <c r="H116" s="37">
        <v>2440.29</v>
      </c>
      <c r="I116" s="47">
        <v>37748</v>
      </c>
      <c r="J116" s="47">
        <v>38533</v>
      </c>
      <c r="K116" s="47">
        <v>38533</v>
      </c>
      <c r="L116" s="30">
        <v>722</v>
      </c>
      <c r="M116" s="30" t="s">
        <v>92</v>
      </c>
      <c r="N116" s="48">
        <v>785</v>
      </c>
      <c r="O116" s="48"/>
      <c r="P116" s="48"/>
      <c r="Q116" s="48"/>
      <c r="R116" s="48"/>
    </row>
    <row r="117" spans="2:18" s="2" customFormat="1" ht="9.75">
      <c r="B117" s="66" t="s">
        <v>253</v>
      </c>
      <c r="C117" s="64" t="s">
        <v>55</v>
      </c>
      <c r="D117" s="2" t="s">
        <v>254</v>
      </c>
      <c r="E117" s="1">
        <v>44</v>
      </c>
      <c r="F117" s="1">
        <v>245.6</v>
      </c>
      <c r="G117" s="37">
        <v>6010.75</v>
      </c>
      <c r="H117" s="37">
        <v>6010.75</v>
      </c>
      <c r="I117" s="47">
        <v>37526</v>
      </c>
      <c r="J117" s="47">
        <v>38533</v>
      </c>
      <c r="K117" s="47">
        <v>38533</v>
      </c>
      <c r="L117" s="30">
        <v>722</v>
      </c>
      <c r="M117" s="30" t="s">
        <v>89</v>
      </c>
      <c r="N117" s="48">
        <v>1007</v>
      </c>
      <c r="O117" s="48"/>
      <c r="P117" s="48"/>
      <c r="Q117" s="48"/>
      <c r="R117" s="48"/>
    </row>
    <row r="118" spans="2:18" s="2" customFormat="1" ht="9.75">
      <c r="B118" s="66" t="s">
        <v>255</v>
      </c>
      <c r="C118" s="64" t="s">
        <v>55</v>
      </c>
      <c r="D118" s="2" t="s">
        <v>256</v>
      </c>
      <c r="E118" s="1">
        <v>35</v>
      </c>
      <c r="F118" s="1">
        <v>563</v>
      </c>
      <c r="G118" s="37">
        <v>14186.05</v>
      </c>
      <c r="H118" s="37">
        <v>1418.61</v>
      </c>
      <c r="I118" s="47">
        <v>37748</v>
      </c>
      <c r="J118" s="47">
        <v>38533</v>
      </c>
      <c r="K118" s="47">
        <v>38533</v>
      </c>
      <c r="L118" s="30">
        <v>722</v>
      </c>
      <c r="M118" s="30" t="s">
        <v>92</v>
      </c>
      <c r="N118" s="48">
        <v>785</v>
      </c>
      <c r="O118" s="48"/>
      <c r="P118" s="48"/>
      <c r="Q118" s="48"/>
      <c r="R118" s="48"/>
    </row>
    <row r="119" spans="2:18" s="2" customFormat="1" ht="9.75">
      <c r="B119" s="66" t="s">
        <v>257</v>
      </c>
      <c r="C119" s="64" t="s">
        <v>55</v>
      </c>
      <c r="D119" s="2" t="s">
        <v>258</v>
      </c>
      <c r="E119" s="1">
        <v>35</v>
      </c>
      <c r="F119" s="1">
        <v>604</v>
      </c>
      <c r="G119" s="37">
        <v>24537.95</v>
      </c>
      <c r="H119" s="37">
        <v>2453.8</v>
      </c>
      <c r="I119" s="47">
        <v>37707</v>
      </c>
      <c r="J119" s="47">
        <v>38717</v>
      </c>
      <c r="K119" s="47">
        <v>38717</v>
      </c>
      <c r="L119" s="30">
        <v>906</v>
      </c>
      <c r="M119" s="30" t="s">
        <v>62</v>
      </c>
      <c r="N119" s="48">
        <v>1010</v>
      </c>
      <c r="O119" s="48"/>
      <c r="P119" s="48"/>
      <c r="Q119" s="48"/>
      <c r="R119" s="48"/>
    </row>
    <row r="120" spans="2:18" s="2" customFormat="1" ht="9.75">
      <c r="B120" s="66" t="s">
        <v>259</v>
      </c>
      <c r="C120" s="64" t="s">
        <v>55</v>
      </c>
      <c r="D120" s="2" t="s">
        <v>260</v>
      </c>
      <c r="E120" s="1">
        <v>232</v>
      </c>
      <c r="F120" s="1">
        <v>7225</v>
      </c>
      <c r="G120" s="37">
        <v>220117.5</v>
      </c>
      <c r="H120" s="37">
        <v>22011.75</v>
      </c>
      <c r="I120" s="47">
        <v>37777</v>
      </c>
      <c r="J120" s="47">
        <v>38717</v>
      </c>
      <c r="K120" s="47">
        <v>38717</v>
      </c>
      <c r="L120" s="30">
        <v>906</v>
      </c>
      <c r="M120" s="30" t="s">
        <v>248</v>
      </c>
      <c r="N120" s="48">
        <v>940</v>
      </c>
      <c r="O120" s="48"/>
      <c r="P120" s="48"/>
      <c r="Q120" s="48"/>
      <c r="R120" s="48"/>
    </row>
    <row r="121" spans="2:18" s="2" customFormat="1" ht="9.75">
      <c r="B121" s="66" t="s">
        <v>261</v>
      </c>
      <c r="C121" s="64" t="s">
        <v>55</v>
      </c>
      <c r="D121" s="2" t="s">
        <v>262</v>
      </c>
      <c r="E121" s="1">
        <v>200</v>
      </c>
      <c r="F121" s="1">
        <v>2767.6</v>
      </c>
      <c r="G121" s="37">
        <v>45194.42</v>
      </c>
      <c r="H121" s="37">
        <v>4519.44</v>
      </c>
      <c r="I121" s="47">
        <v>37756</v>
      </c>
      <c r="J121" s="47">
        <v>38717</v>
      </c>
      <c r="K121" s="47">
        <v>38717</v>
      </c>
      <c r="L121" s="30">
        <v>906</v>
      </c>
      <c r="M121" s="30" t="s">
        <v>231</v>
      </c>
      <c r="N121" s="48">
        <v>961</v>
      </c>
      <c r="O121" s="48"/>
      <c r="P121" s="48"/>
      <c r="Q121" s="48"/>
      <c r="R121" s="48"/>
    </row>
    <row r="122" spans="2:18" s="2" customFormat="1" ht="9.75">
      <c r="B122" s="66" t="s">
        <v>263</v>
      </c>
      <c r="C122" s="64" t="s">
        <v>55</v>
      </c>
      <c r="D122" s="2" t="s">
        <v>264</v>
      </c>
      <c r="E122" s="1">
        <v>34</v>
      </c>
      <c r="F122" s="1">
        <v>839</v>
      </c>
      <c r="G122" s="37">
        <v>21906.65</v>
      </c>
      <c r="H122" s="37">
        <v>2190.67</v>
      </c>
      <c r="I122" s="47">
        <v>37749</v>
      </c>
      <c r="J122" s="47">
        <v>38717</v>
      </c>
      <c r="K122" s="47">
        <v>38717</v>
      </c>
      <c r="L122" s="30">
        <v>906</v>
      </c>
      <c r="M122" s="30" t="s">
        <v>92</v>
      </c>
      <c r="N122" s="48">
        <v>968</v>
      </c>
      <c r="O122" s="48"/>
      <c r="P122" s="48"/>
      <c r="Q122" s="48"/>
      <c r="R122" s="48"/>
    </row>
    <row r="123" spans="2:18" s="2" customFormat="1" ht="9.75">
      <c r="B123" s="66" t="s">
        <v>265</v>
      </c>
      <c r="C123" s="64" t="s">
        <v>55</v>
      </c>
      <c r="D123" s="2" t="s">
        <v>266</v>
      </c>
      <c r="E123" s="1">
        <v>38</v>
      </c>
      <c r="F123" s="1">
        <v>1033.8</v>
      </c>
      <c r="G123" s="37">
        <v>38708.8</v>
      </c>
      <c r="H123" s="37">
        <v>3870.88</v>
      </c>
      <c r="I123" s="47">
        <v>37756</v>
      </c>
      <c r="J123" s="47">
        <v>38717</v>
      </c>
      <c r="K123" s="47">
        <v>38717</v>
      </c>
      <c r="L123" s="30">
        <v>906</v>
      </c>
      <c r="M123" s="30" t="s">
        <v>231</v>
      </c>
      <c r="N123" s="48">
        <v>961</v>
      </c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