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<sst xmlns="http://schemas.openxmlformats.org/spreadsheetml/2006/main" count="456" uniqueCount="270">
  <si>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</si>
  <si>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</si>
  <si>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</si>
  <si>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</si>
  <si>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</si>
  <si>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</si>
  <si>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</si>
  <si>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</si>
  <si>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</si>
  <si>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</si>
  <si>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</si>
  <si>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</si>
  <si>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</si>
  <si>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</si>
  <si>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</si>
  <si>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</si>
  <si>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</si>
  <si>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</si>
  <si>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</si>
  <si>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</si>
  <si>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</si>
  <si>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</si>
  <si>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</si>
  <si>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</si>
  <si>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</si>
  <si>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</si>
  <si>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</si>
  <si>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</si>
  <si>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</si>
  <si>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</si>
  <si>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</si>
  <si>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</si>
  <si>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</si>
  <si>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</si>
  <si>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</si>
  <si>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</si>
  <si>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</si>
  <si>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</si>
  <si>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</si>
  <si>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</si>
  <si>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</si>
  <si>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</si>
  <si>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</si>
  <si>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</si>
  <si>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</si>
  <si>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</si>
  <si>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</si>
  <si>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</si>
  <si>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</si>
  <si>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</si>
  <si>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120670201</t>
  </si>
  <si>
    <t>1</t>
  </si>
  <si>
    <t xml:space="preserve">HUNGRY VULTURE SALE           </t>
  </si>
  <si>
    <t>ST. JOHN FOREST PRODUCTS, INC.</t>
  </si>
  <si>
    <t>120130101</t>
  </si>
  <si>
    <t xml:space="preserve">BIG DAM SALE                  </t>
  </si>
  <si>
    <t>120150101</t>
  </si>
  <si>
    <t xml:space="preserve">CAMP 10                       </t>
  </si>
  <si>
    <t xml:space="preserve">GIGUERE LOGGING, INC          </t>
  </si>
  <si>
    <t>120690201</t>
  </si>
  <si>
    <t xml:space="preserve">FRENCH FARMER                 </t>
  </si>
  <si>
    <t>120580401</t>
  </si>
  <si>
    <t xml:space="preserve">GAMMA WOLF SALE               </t>
  </si>
  <si>
    <t xml:space="preserve">FRANK'S, INC.                 </t>
  </si>
  <si>
    <t>120050101</t>
  </si>
  <si>
    <t xml:space="preserve">GRAND HARDWOODS               </t>
  </si>
  <si>
    <t xml:space="preserve">MINERICK LOGGING              </t>
  </si>
  <si>
    <t>120150201</t>
  </si>
  <si>
    <t xml:space="preserve">GROVELAND GRAVEL              </t>
  </si>
  <si>
    <t xml:space="preserve">TURRIE FOREST PRODUCTS, INC.  </t>
  </si>
  <si>
    <t>120260201</t>
  </si>
  <si>
    <t xml:space="preserve">KATES ASPEN                   </t>
  </si>
  <si>
    <t>120040101</t>
  </si>
  <si>
    <t xml:space="preserve">LANTZ DRIVE                   </t>
  </si>
  <si>
    <t xml:space="preserve">S.C. LOGGING           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</si>
  <si>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</si>
  <si>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</si>
  <si>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</si>
  <si>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</si>
  <si>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</si>
  <si>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 xml:space="preserve">NICKELS LOGGING, INC.         </t>
  </si>
  <si>
    <t>120190201</t>
  </si>
  <si>
    <t xml:space="preserve">SORTA FLAT PINE               </t>
  </si>
  <si>
    <t xml:space="preserve">M.V.A. ENTERPRISES            </t>
  </si>
  <si>
    <t>120090202</t>
  </si>
  <si>
    <t xml:space="preserve">TRIANGLE SALE                 </t>
  </si>
  <si>
    <t xml:space="preserve">ED DAVIDSON                      </t>
  </si>
  <si>
    <t>120720201</t>
  </si>
  <si>
    <t xml:space="preserve">WOOD ANGEL SALE               </t>
  </si>
  <si>
    <t>120730401</t>
  </si>
  <si>
    <t xml:space="preserve">FIRE LAKE ASPEN               </t>
  </si>
  <si>
    <t>120100001</t>
  </si>
  <si>
    <t xml:space="preserve">AIMONE INTERSECTION           </t>
  </si>
  <si>
    <t xml:space="preserve">BOB'S CUSTOM LOGGING          </t>
  </si>
  <si>
    <t>120610301</t>
  </si>
  <si>
    <t xml:space="preserve">BEAR CAMP ASPEN               </t>
  </si>
  <si>
    <t>120550201</t>
  </si>
  <si>
    <t xml:space="preserve">BULL ASPEN                    </t>
  </si>
  <si>
    <t>120510201</t>
  </si>
  <si>
    <t xml:space="preserve">C52 CONSULTANT                </t>
  </si>
  <si>
    <t xml:space="preserve">HILBERG LOGGING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</si>
  <si>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</si>
  <si>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</si>
  <si>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</si>
  <si>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</si>
  <si>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</si>
  <si>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120060101</t>
  </si>
  <si>
    <t xml:space="preserve">CENTURY HARDWOOD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</si>
  <si>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</si>
  <si>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</si>
  <si>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</si>
  <si>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</si>
  <si>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     </t>
  </si>
  <si>
    <t>120180201</t>
  </si>
  <si>
    <t>2</t>
  </si>
  <si>
    <t xml:space="preserve">FLAT ROCK FIR                 </t>
  </si>
  <si>
    <t xml:space="preserve">STORA ENSO/NA                 </t>
  </si>
  <si>
    <t>120050201</t>
  </si>
  <si>
    <t xml:space="preserve">HOP-A-LONG HARDWOOD           </t>
  </si>
  <si>
    <t>120680301</t>
  </si>
  <si>
    <t xml:space="preserve">KELSO JUNCTION                </t>
  </si>
  <si>
    <t>120650301</t>
  </si>
  <si>
    <t xml:space="preserve">LIVER LAKE SALE       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</si>
  <si>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</si>
  <si>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</si>
  <si>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</si>
  <si>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</si>
  <si>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</si>
  <si>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</si>
  <si>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</si>
  <si>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</si>
  <si>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120720301</t>
  </si>
  <si>
    <t xml:space="preserve">NESTING GROUSE SALE           </t>
  </si>
  <si>
    <t xml:space="preserve">JACOBSON LOGGING INC          </t>
  </si>
  <si>
    <t>120550101</t>
  </si>
  <si>
    <t xml:space="preserve">NEWBERG ROAD SALE             </t>
  </si>
  <si>
    <t>120230201</t>
  </si>
  <si>
    <t xml:space="preserve">NORWEGIAN WOOD                </t>
  </si>
  <si>
    <t xml:space="preserve">K-B ENTERPRIZES               </t>
  </si>
  <si>
    <t>120810301</t>
  </si>
  <si>
    <t xml:space="preserve">ROCK LAKE CONGLOMERANT        </t>
  </si>
  <si>
    <t>120620101</t>
  </si>
  <si>
    <t xml:space="preserve">STRAHAV                       </t>
  </si>
  <si>
    <t>120630301</t>
  </si>
  <si>
    <t xml:space="preserve">THE CLASSMATE SALE            </t>
  </si>
  <si>
    <t>120110301</t>
  </si>
  <si>
    <t xml:space="preserve">TICKNOWLEDGY ASP              </t>
  </si>
  <si>
    <t xml:space="preserve">SHAMCO INC                    </t>
  </si>
  <si>
    <t>120120201</t>
  </si>
  <si>
    <t xml:space="preserve">TURNER FIRE SALE              </t>
  </si>
  <si>
    <t>120620301</t>
  </si>
  <si>
    <t xml:space="preserve">WOLF COUNTRY SALE             </t>
  </si>
  <si>
    <t>120660301</t>
  </si>
  <si>
    <t xml:space="preserve">ROCK KNOB ASPEN               </t>
  </si>
  <si>
    <t>120560401</t>
  </si>
  <si>
    <t xml:space="preserve">ARCHIES OAK                   </t>
  </si>
  <si>
    <t>120760301</t>
  </si>
  <si>
    <t xml:space="preserve">ATHEIST BEAR SALE             </t>
  </si>
  <si>
    <t>120010301</t>
  </si>
  <si>
    <t xml:space="preserve">BALSAM HARDWOOD               </t>
  </si>
  <si>
    <t xml:space="preserve">M.V.A. ENTERPRISES, INC.      </t>
  </si>
  <si>
    <t>120730301</t>
  </si>
  <si>
    <t xml:space="preserve">BUTLER LAKE ASPEN             </t>
  </si>
  <si>
    <t>120800301</t>
  </si>
  <si>
    <t xml:space="preserve">C 8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</si>
  <si>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</si>
  <si>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</si>
  <si>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</si>
  <si>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</si>
  <si>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120040301</t>
  </si>
  <si>
    <t xml:space="preserve">DRIED TIME                    </t>
  </si>
  <si>
    <t>120020301</t>
  </si>
  <si>
    <t xml:space="preserve">DRY LAKE SNAKE                </t>
  </si>
  <si>
    <t>120210201</t>
  </si>
  <si>
    <t xml:space="preserve">FLAT ROCK PINE                </t>
  </si>
  <si>
    <t>120530401</t>
  </si>
  <si>
    <t xml:space="preserve">GIMMEE SHELTER WOODS          </t>
  </si>
  <si>
    <t>120270201</t>
  </si>
  <si>
    <t xml:space="preserve">HALF AND HALF                 </t>
  </si>
  <si>
    <t>120130301</t>
  </si>
  <si>
    <t xml:space="preserve">HEWLETT HITES                 </t>
  </si>
  <si>
    <t>120120301</t>
  </si>
  <si>
    <t xml:space="preserve">NEW NAME ASPEN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</si>
  <si>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</si>
  <si>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</si>
  <si>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</si>
  <si>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</si>
  <si>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</si>
  <si>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120070301</t>
  </si>
  <si>
    <t xml:space="preserve">SIMPSON BIRCH                 </t>
  </si>
  <si>
    <t>120740301</t>
  </si>
  <si>
    <t xml:space="preserve">THE MCDUFF HARDWOOD SALE      </t>
  </si>
  <si>
    <t xml:space="preserve">TIGERTON LUMBER CO            </t>
  </si>
  <si>
    <t>120670301</t>
  </si>
  <si>
    <t xml:space="preserve">THE TELEPHONE WIRE SALE       </t>
  </si>
  <si>
    <t>120080301</t>
  </si>
  <si>
    <t xml:space="preserve">TURNER KIT PINE               </t>
  </si>
  <si>
    <t>120060301</t>
  </si>
  <si>
    <t xml:space="preserve">TWIN PEAKS                    </t>
  </si>
  <si>
    <t>120050402</t>
  </si>
  <si>
    <t xml:space="preserve">WHITE SALE                    </t>
  </si>
  <si>
    <t xml:space="preserve">THOMAS HARTEAU                 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</si>
  <si>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</si>
  <si>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</si>
  <si>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</si>
  <si>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</si>
  <si>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</si>
  <si>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</si>
  <si>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</si>
  <si>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</si>
  <si>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</si>
  <si>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120140301</t>
  </si>
  <si>
    <t xml:space="preserve">C0-MANAGER                    </t>
  </si>
  <si>
    <t>120540301</t>
  </si>
  <si>
    <t xml:space="preserve">C53 CONSULULTANT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</si>
  <si>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</si>
  <si>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</si>
  <si>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</si>
  <si>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</si>
  <si>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</si>
  <si>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120080401</t>
  </si>
  <si>
    <t xml:space="preserve">END OF GRADE                  </t>
  </si>
  <si>
    <t>120510401</t>
  </si>
  <si>
    <t xml:space="preserve">GRANDPA J ASPEN               </t>
  </si>
  <si>
    <t>120570401</t>
  </si>
  <si>
    <t xml:space="preserve">LIVE WIRE ASPEN               </t>
  </si>
  <si>
    <t>120640401</t>
  </si>
  <si>
    <t xml:space="preserve">NET RIVER COMPROMISE          </t>
  </si>
  <si>
    <t>120150301</t>
  </si>
  <si>
    <t xml:space="preserve">PIPELINE BIRCH 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</si>
  <si>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</si>
  <si>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</si>
  <si>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</si>
  <si>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</si>
  <si>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</si>
  <si>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</si>
  <si>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</si>
  <si>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</si>
  <si>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</si>
  <si>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>120650401</t>
  </si>
  <si>
    <t xml:space="preserve">WAYSIDE PINE                  </t>
  </si>
  <si>
    <t>120740401</t>
  </si>
  <si>
    <t xml:space="preserve">BRULE RIVER ASPEN             </t>
  </si>
  <si>
    <t>120700401</t>
  </si>
  <si>
    <t xml:space="preserve">BUFFERED ASPEN                </t>
  </si>
  <si>
    <t>120750401</t>
  </si>
  <si>
    <t xml:space="preserve">CARNY DAM ASPEN               </t>
  </si>
  <si>
    <t>120170401</t>
  </si>
  <si>
    <t xml:space="preserve">HISTORIC DAY HARDWOODS        </t>
  </si>
  <si>
    <t>120690401</t>
  </si>
  <si>
    <t xml:space="preserve">MAGNETIC HARDWOODS            </t>
  </si>
  <si>
    <t>120670401</t>
  </si>
  <si>
    <t xml:space="preserve">RED PINE 161                  </t>
  </si>
  <si>
    <t>120710401</t>
  </si>
  <si>
    <t xml:space="preserve">SALE OF TWO BRIDGES           </t>
  </si>
  <si>
    <t>120150401</t>
  </si>
  <si>
    <t xml:space="preserve">TREED BEAR ASPEN              </t>
  </si>
  <si>
    <t>120660401</t>
  </si>
  <si>
    <t xml:space="preserve">COMPARTMENT 161               </t>
  </si>
  <si>
    <t>120100401</t>
  </si>
  <si>
    <t xml:space="preserve">PALLUCONI SALE                </t>
  </si>
  <si>
    <t>120030401</t>
  </si>
  <si>
    <t xml:space="preserve">RALPH HILL                    </t>
  </si>
  <si>
    <t>120030301</t>
  </si>
  <si>
    <t xml:space="preserve">SCHULTZ ROAD HARDWOOD         </t>
  </si>
  <si>
    <t>120120401</t>
  </si>
  <si>
    <t xml:space="preserve">TWO PIPELINES                 </t>
  </si>
  <si>
    <t>120090401</t>
  </si>
  <si>
    <t xml:space="preserve">TWO DEGREES                   </t>
  </si>
  <si>
    <t xml:space="preserve">                                  as of December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</si>
</sst>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6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6733.3</v>
      </c>
      <c r="L17" s="30"/>
    </row>
    <row r="18" spans="4:12" ht="12.75">
      <c r="D18" s="12" t="s">
        <v>37</v>
      </c>
      <c r="G18" s="21">
        <f>DSUM(DATABASE,5,U15:U16)</f>
        <v>121862.46999999999</v>
      </c>
      <c r="L18" s="30"/>
    </row>
    <row r="19" spans="4:12" ht="12.75">
      <c r="D19" s="12" t="s">
        <v>34</v>
      </c>
      <c r="G19" s="18">
        <f>DSUM(DATABASE,6,V15:V16)</f>
        <v>4454863.8100000005</v>
      </c>
      <c r="L19" s="30"/>
    </row>
    <row r="20" spans="4:12" ht="12.75">
      <c r="D20" s="12" t="s">
        <v>38</v>
      </c>
      <c r="G20" s="18">
        <f>DSUM(DATABASE,7,W15:W16)</f>
        <v>1867482.7699999996</v>
      </c>
      <c r="L20" s="30"/>
    </row>
    <row r="21" spans="4:12" ht="12.75">
      <c r="D21" s="12" t="s">
        <v>35</v>
      </c>
      <c r="E21" s="22"/>
      <c r="F21" s="22"/>
      <c r="G21" s="18">
        <f>+G19-G20</f>
        <v>2587381.040000001</v>
      </c>
      <c r="L21" s="30"/>
    </row>
    <row r="22" spans="4:12" ht="12.75">
      <c r="D22" s="12" t="s">
        <v>44</v>
      </c>
      <c r="E22" s="22"/>
      <c r="F22" s="22"/>
      <c r="G22" s="45">
        <f>+G20/G19</f>
        <v>0.41920086665904144</v>
      </c>
      <c r="L22" s="30"/>
    </row>
    <row r="23" spans="4:12" ht="12.75">
      <c r="D23" s="12" t="s">
        <v>40</v>
      </c>
      <c r="E23" s="22"/>
      <c r="F23" s="22"/>
      <c r="G23" s="59">
        <v>38334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2.328334534967556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52</v>
      </c>
      <c r="F31" s="1">
        <v>967.5</v>
      </c>
      <c r="G31" s="37">
        <v>23465.79</v>
      </c>
      <c r="H31" s="37">
        <v>19945.93</v>
      </c>
      <c r="I31" s="47">
        <v>37697</v>
      </c>
      <c r="J31" s="47">
        <v>38351</v>
      </c>
      <c r="K31" s="47">
        <v>38351</v>
      </c>
      <c r="L31" s="30">
        <v>17</v>
      </c>
      <c r="M31" s="30" t="s">
        <v>53</v>
      </c>
      <c r="N31" s="48">
        <v>654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93</v>
      </c>
      <c r="F32" s="1">
        <v>2354.5</v>
      </c>
      <c r="G32" s="37">
        <v>62952.75</v>
      </c>
      <c r="H32" s="37">
        <v>62952.75</v>
      </c>
      <c r="I32" s="47">
        <v>37195</v>
      </c>
      <c r="J32" s="47">
        <v>38352</v>
      </c>
      <c r="K32" s="47">
        <v>38352</v>
      </c>
      <c r="L32" s="30">
        <v>18</v>
      </c>
      <c r="M32" s="30" t="s">
        <v>53</v>
      </c>
      <c r="N32" s="48">
        <v>1157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44</v>
      </c>
      <c r="F33" s="1">
        <v>900</v>
      </c>
      <c r="G33" s="37">
        <v>25429.32</v>
      </c>
      <c r="H33" s="37">
        <v>25429.32</v>
      </c>
      <c r="I33" s="47">
        <v>37223</v>
      </c>
      <c r="J33" s="47">
        <v>37986</v>
      </c>
      <c r="K33" s="47">
        <v>38352</v>
      </c>
      <c r="L33" s="30">
        <v>18</v>
      </c>
      <c r="M33" s="30" t="s">
        <v>58</v>
      </c>
      <c r="N33" s="48">
        <v>1129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35</v>
      </c>
      <c r="F34" s="1">
        <v>390.6</v>
      </c>
      <c r="G34" s="37">
        <v>12578.84</v>
      </c>
      <c r="H34" s="37">
        <v>12578.84</v>
      </c>
      <c r="I34" s="47">
        <v>37697</v>
      </c>
      <c r="J34" s="47">
        <v>38352</v>
      </c>
      <c r="K34" s="47">
        <v>38352</v>
      </c>
      <c r="L34" s="30">
        <v>18</v>
      </c>
      <c r="M34" s="30" t="s">
        <v>53</v>
      </c>
      <c r="N34" s="48">
        <v>655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144</v>
      </c>
      <c r="F35" s="1">
        <v>4034.25</v>
      </c>
      <c r="G35" s="37">
        <v>160715.52</v>
      </c>
      <c r="H35" s="37">
        <v>77619.25</v>
      </c>
      <c r="I35" s="47">
        <v>38126</v>
      </c>
      <c r="J35" s="47">
        <v>38352</v>
      </c>
      <c r="K35" s="47">
        <v>38352</v>
      </c>
      <c r="L35" s="30">
        <v>18</v>
      </c>
      <c r="M35" s="30" t="s">
        <v>63</v>
      </c>
      <c r="N35" s="48">
        <v>226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218</v>
      </c>
      <c r="F36" s="1">
        <v>2442</v>
      </c>
      <c r="G36" s="37">
        <v>76425.5</v>
      </c>
      <c r="H36" s="37">
        <v>76425.5</v>
      </c>
      <c r="I36" s="47">
        <v>37278</v>
      </c>
      <c r="J36" s="47">
        <v>38352</v>
      </c>
      <c r="K36" s="47">
        <v>38352</v>
      </c>
      <c r="L36" s="30">
        <v>18</v>
      </c>
      <c r="M36" s="30" t="s">
        <v>66</v>
      </c>
      <c r="N36" s="48">
        <v>1074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70</v>
      </c>
      <c r="F37" s="1">
        <v>1748</v>
      </c>
      <c r="G37" s="37">
        <v>56207.37</v>
      </c>
      <c r="H37" s="37">
        <v>56207.37</v>
      </c>
      <c r="I37" s="47">
        <v>37529</v>
      </c>
      <c r="J37" s="47">
        <v>38352</v>
      </c>
      <c r="K37" s="47">
        <v>38352</v>
      </c>
      <c r="L37" s="30">
        <v>18</v>
      </c>
      <c r="M37" s="30" t="s">
        <v>69</v>
      </c>
      <c r="N37" s="48">
        <v>823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47</v>
      </c>
      <c r="F38" s="1">
        <v>748</v>
      </c>
      <c r="G38" s="37">
        <v>26120.5</v>
      </c>
      <c r="H38" s="37">
        <v>2612.05</v>
      </c>
      <c r="I38" s="47">
        <v>37700</v>
      </c>
      <c r="J38" s="47">
        <v>38352</v>
      </c>
      <c r="K38" s="47">
        <v>38352</v>
      </c>
      <c r="L38" s="30">
        <v>18</v>
      </c>
      <c r="M38" s="30" t="s">
        <v>53</v>
      </c>
      <c r="N38" s="48">
        <v>652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128</v>
      </c>
      <c r="F39" s="1">
        <v>1053.8</v>
      </c>
      <c r="G39" s="37">
        <v>35014.1</v>
      </c>
      <c r="H39" s="37">
        <v>35014.1</v>
      </c>
      <c r="I39" s="47">
        <v>37242</v>
      </c>
      <c r="J39" s="47">
        <v>38352</v>
      </c>
      <c r="K39" s="47">
        <v>38352</v>
      </c>
      <c r="L39" s="30">
        <v>18</v>
      </c>
      <c r="M39" s="30" t="s">
        <v>74</v>
      </c>
      <c r="N39" s="48">
        <v>1110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0.8</v>
      </c>
      <c r="F40" s="1">
        <v>14.5</v>
      </c>
      <c r="G40" s="37">
        <v>430.43</v>
      </c>
      <c r="H40" s="37">
        <v>430.43</v>
      </c>
      <c r="I40" s="47">
        <v>37916</v>
      </c>
      <c r="J40" s="47">
        <v>38352</v>
      </c>
      <c r="K40" s="47">
        <v>38352</v>
      </c>
      <c r="L40" s="30">
        <v>18</v>
      </c>
      <c r="M40" s="30" t="s">
        <v>77</v>
      </c>
      <c r="N40" s="48">
        <v>436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48</v>
      </c>
      <c r="F41" s="1">
        <v>1267</v>
      </c>
      <c r="G41" s="37">
        <v>31413.6</v>
      </c>
      <c r="H41" s="37">
        <v>9424.08</v>
      </c>
      <c r="I41" s="47">
        <v>37714</v>
      </c>
      <c r="J41" s="47">
        <v>38352</v>
      </c>
      <c r="K41" s="47">
        <v>38352</v>
      </c>
      <c r="L41" s="5">
        <v>18</v>
      </c>
      <c r="M41" s="46" t="s">
        <v>80</v>
      </c>
      <c r="N41" s="2">
        <v>638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44</v>
      </c>
      <c r="F42" s="1">
        <v>589</v>
      </c>
      <c r="G42" s="37">
        <v>11171.6</v>
      </c>
      <c r="H42" s="37">
        <v>11171.6</v>
      </c>
      <c r="I42" s="47">
        <v>37734</v>
      </c>
      <c r="J42" s="47">
        <v>38352</v>
      </c>
      <c r="K42" s="47">
        <v>38352</v>
      </c>
      <c r="L42" s="30">
        <v>18</v>
      </c>
      <c r="M42" s="30" t="s">
        <v>83</v>
      </c>
      <c r="N42" s="48">
        <v>618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6</v>
      </c>
      <c r="F43" s="1">
        <v>46.6</v>
      </c>
      <c r="G43" s="37">
        <v>839.37</v>
      </c>
      <c r="H43" s="37">
        <v>839.37</v>
      </c>
      <c r="I43" s="47">
        <v>37284</v>
      </c>
      <c r="J43" s="47">
        <v>37986</v>
      </c>
      <c r="K43" s="47">
        <v>38352</v>
      </c>
      <c r="L43" s="30">
        <v>18</v>
      </c>
      <c r="M43" s="30" t="s">
        <v>86</v>
      </c>
      <c r="N43" s="48">
        <v>1068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44</v>
      </c>
      <c r="F44" s="1">
        <v>921</v>
      </c>
      <c r="G44" s="37">
        <v>24056.7</v>
      </c>
      <c r="H44" s="37">
        <v>24056.7</v>
      </c>
      <c r="I44" s="47">
        <v>37694</v>
      </c>
      <c r="J44" s="47">
        <v>38351</v>
      </c>
      <c r="K44" s="47">
        <v>38352</v>
      </c>
      <c r="L44" s="30">
        <v>18</v>
      </c>
      <c r="M44" s="30" t="s">
        <v>80</v>
      </c>
      <c r="N44" s="48">
        <v>658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28</v>
      </c>
      <c r="F45" s="1">
        <v>531.5</v>
      </c>
      <c r="G45" s="37">
        <v>24178.08</v>
      </c>
      <c r="H45" s="37">
        <v>2417.81</v>
      </c>
      <c r="I45" s="47">
        <v>38268</v>
      </c>
      <c r="J45" s="47">
        <v>38426</v>
      </c>
      <c r="K45" s="47">
        <v>38426</v>
      </c>
      <c r="L45" s="30">
        <v>92</v>
      </c>
      <c r="M45" s="30" t="s">
        <v>53</v>
      </c>
      <c r="N45" s="48">
        <v>158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33</v>
      </c>
      <c r="F46" s="1">
        <v>616</v>
      </c>
      <c r="G46" s="37">
        <v>25340.97</v>
      </c>
      <c r="H46" s="37">
        <v>12375.82</v>
      </c>
      <c r="I46" s="47">
        <v>36746</v>
      </c>
      <c r="J46" s="47">
        <v>37802</v>
      </c>
      <c r="K46" s="47">
        <v>38533</v>
      </c>
      <c r="L46" s="30">
        <v>199</v>
      </c>
      <c r="M46" s="30" t="s">
        <v>93</v>
      </c>
      <c r="N46" s="48">
        <v>1787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19</v>
      </c>
      <c r="F47" s="1">
        <v>456</v>
      </c>
      <c r="G47" s="37">
        <v>9709.72</v>
      </c>
      <c r="H47" s="37">
        <v>9709.72</v>
      </c>
      <c r="I47" s="47">
        <v>37832</v>
      </c>
      <c r="J47" s="47">
        <v>38533</v>
      </c>
      <c r="K47" s="47">
        <v>38533</v>
      </c>
      <c r="L47" s="30">
        <v>199</v>
      </c>
      <c r="M47" s="30" t="s">
        <v>66</v>
      </c>
      <c r="N47" s="48">
        <v>701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30</v>
      </c>
      <c r="F48" s="1">
        <v>735</v>
      </c>
      <c r="G48" s="37">
        <v>21554.33</v>
      </c>
      <c r="H48" s="37">
        <v>21554.33</v>
      </c>
      <c r="I48" s="47">
        <v>37309</v>
      </c>
      <c r="J48" s="47">
        <v>38168</v>
      </c>
      <c r="K48" s="47">
        <v>38533</v>
      </c>
      <c r="L48" s="30">
        <v>199</v>
      </c>
      <c r="M48" s="30" t="s">
        <v>80</v>
      </c>
      <c r="N48" s="48">
        <v>1224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109</v>
      </c>
      <c r="F49" s="1">
        <v>874.4</v>
      </c>
      <c r="G49" s="37">
        <v>12383.7</v>
      </c>
      <c r="H49" s="37">
        <v>12383.7</v>
      </c>
      <c r="I49" s="47">
        <v>37707</v>
      </c>
      <c r="J49" s="47">
        <v>38533</v>
      </c>
      <c r="K49" s="47">
        <v>38533</v>
      </c>
      <c r="L49" s="30">
        <v>199</v>
      </c>
      <c r="M49" s="30" t="s">
        <v>100</v>
      </c>
      <c r="N49" s="48">
        <v>826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185</v>
      </c>
      <c r="F50" s="1">
        <v>1953</v>
      </c>
      <c r="G50" s="37">
        <v>49193.9</v>
      </c>
      <c r="H50" s="37">
        <v>4919.39</v>
      </c>
      <c r="I50" s="47">
        <v>37883</v>
      </c>
      <c r="J50" s="47">
        <v>38533</v>
      </c>
      <c r="K50" s="47">
        <v>38533</v>
      </c>
      <c r="L50" s="30">
        <v>199</v>
      </c>
      <c r="M50" s="30" t="s">
        <v>80</v>
      </c>
      <c r="N50" s="48">
        <v>650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59</v>
      </c>
      <c r="F51" s="1">
        <v>335.2</v>
      </c>
      <c r="G51" s="37">
        <v>4244.15</v>
      </c>
      <c r="H51" s="37">
        <v>4244.15</v>
      </c>
      <c r="I51" s="47">
        <v>37629</v>
      </c>
      <c r="J51" s="47">
        <v>38168</v>
      </c>
      <c r="K51" s="47">
        <v>38533</v>
      </c>
      <c r="L51" s="30">
        <v>199</v>
      </c>
      <c r="M51" s="30" t="s">
        <v>105</v>
      </c>
      <c r="N51" s="48">
        <v>904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230</v>
      </c>
      <c r="F52" s="1">
        <v>3084.4</v>
      </c>
      <c r="G52" s="37">
        <v>94961.61</v>
      </c>
      <c r="H52" s="37">
        <v>94961.61</v>
      </c>
      <c r="I52" s="47">
        <v>37412</v>
      </c>
      <c r="J52" s="47">
        <v>38168</v>
      </c>
      <c r="K52" s="47">
        <v>38533</v>
      </c>
      <c r="L52" s="30">
        <v>199</v>
      </c>
      <c r="M52" s="30" t="s">
        <v>69</v>
      </c>
      <c r="N52" s="48">
        <v>1121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35</v>
      </c>
      <c r="F53" s="1">
        <v>921</v>
      </c>
      <c r="G53" s="37">
        <v>32826.2</v>
      </c>
      <c r="H53" s="37">
        <v>17905.2</v>
      </c>
      <c r="I53" s="47">
        <v>37154</v>
      </c>
      <c r="J53" s="47">
        <v>37802</v>
      </c>
      <c r="K53" s="47">
        <v>38533</v>
      </c>
      <c r="L53" s="30">
        <v>199</v>
      </c>
      <c r="M53" s="30" t="s">
        <v>80</v>
      </c>
      <c r="N53" s="48">
        <v>1379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70</v>
      </c>
      <c r="F54" s="1">
        <v>332.8</v>
      </c>
      <c r="G54" s="37">
        <v>10908.4</v>
      </c>
      <c r="H54" s="37">
        <v>10908.4</v>
      </c>
      <c r="I54" s="47">
        <v>37516</v>
      </c>
      <c r="J54" s="47">
        <v>38533</v>
      </c>
      <c r="K54" s="47">
        <v>38533</v>
      </c>
      <c r="L54" s="30">
        <v>199</v>
      </c>
      <c r="M54" s="30" t="s">
        <v>112</v>
      </c>
      <c r="N54" s="48">
        <v>1017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114</v>
      </c>
      <c r="D55" s="2" t="s">
        <v>115</v>
      </c>
      <c r="E55" s="1">
        <v>44</v>
      </c>
      <c r="F55" s="1">
        <v>1114</v>
      </c>
      <c r="G55" s="37">
        <v>37903.88</v>
      </c>
      <c r="H55" s="37">
        <v>3790.39</v>
      </c>
      <c r="I55" s="47">
        <v>37529</v>
      </c>
      <c r="J55" s="47">
        <v>38533</v>
      </c>
      <c r="K55" s="47">
        <v>38533</v>
      </c>
      <c r="L55" s="30">
        <v>199</v>
      </c>
      <c r="M55" s="30" t="s">
        <v>116</v>
      </c>
      <c r="N55" s="48">
        <v>1004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181</v>
      </c>
      <c r="F56" s="1">
        <v>1658</v>
      </c>
      <c r="G56" s="37">
        <v>47516.85</v>
      </c>
      <c r="H56" s="37">
        <v>9503.35</v>
      </c>
      <c r="I56" s="47">
        <v>37707</v>
      </c>
      <c r="J56" s="47">
        <v>38533</v>
      </c>
      <c r="K56" s="47">
        <v>38533</v>
      </c>
      <c r="L56" s="30">
        <v>199</v>
      </c>
      <c r="M56" s="30" t="s">
        <v>66</v>
      </c>
      <c r="N56" s="48">
        <v>826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52</v>
      </c>
      <c r="F57" s="1">
        <v>1184.8</v>
      </c>
      <c r="G57" s="37">
        <v>29507.6</v>
      </c>
      <c r="H57" s="37">
        <v>2950.76</v>
      </c>
      <c r="I57" s="47">
        <v>37862</v>
      </c>
      <c r="J57" s="47">
        <v>38533</v>
      </c>
      <c r="K57" s="47">
        <v>38533</v>
      </c>
      <c r="L57" s="30">
        <v>199</v>
      </c>
      <c r="M57" s="30" t="s">
        <v>100</v>
      </c>
      <c r="N57" s="48">
        <v>671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52</v>
      </c>
      <c r="F58" s="1">
        <v>1436</v>
      </c>
      <c r="G58" s="37">
        <v>45855.05</v>
      </c>
      <c r="H58" s="37">
        <v>45855.05</v>
      </c>
      <c r="I58" s="47">
        <v>37750</v>
      </c>
      <c r="J58" s="47">
        <v>38533</v>
      </c>
      <c r="K58" s="47">
        <v>38533</v>
      </c>
      <c r="L58" s="30">
        <v>199</v>
      </c>
      <c r="M58" s="30" t="s">
        <v>100</v>
      </c>
      <c r="N58" s="48">
        <v>783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55</v>
      </c>
      <c r="F59" s="1">
        <v>1277</v>
      </c>
      <c r="G59" s="37">
        <v>34550.15</v>
      </c>
      <c r="H59" s="37">
        <v>4935.74</v>
      </c>
      <c r="I59" s="47">
        <v>37518</v>
      </c>
      <c r="J59" s="47">
        <v>38168</v>
      </c>
      <c r="K59" s="47">
        <v>38533</v>
      </c>
      <c r="L59" s="30">
        <v>199</v>
      </c>
      <c r="M59" s="30" t="s">
        <v>125</v>
      </c>
      <c r="N59" s="48">
        <v>1015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114</v>
      </c>
      <c r="D60" s="2" t="s">
        <v>127</v>
      </c>
      <c r="E60" s="1">
        <v>63</v>
      </c>
      <c r="F60" s="1">
        <v>1635.2</v>
      </c>
      <c r="G60" s="37">
        <v>39657</v>
      </c>
      <c r="H60" s="37">
        <v>3965.7</v>
      </c>
      <c r="I60" s="47">
        <v>37363</v>
      </c>
      <c r="J60" s="47">
        <v>38533</v>
      </c>
      <c r="K60" s="47">
        <v>38533</v>
      </c>
      <c r="L60" s="30">
        <v>199</v>
      </c>
      <c r="M60" s="30" t="s">
        <v>80</v>
      </c>
      <c r="N60" s="48">
        <v>1170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150</v>
      </c>
      <c r="F61" s="1">
        <v>1184</v>
      </c>
      <c r="G61" s="37">
        <v>29209.52</v>
      </c>
      <c r="H61" s="37">
        <v>19307.99</v>
      </c>
      <c r="I61" s="47">
        <v>37285</v>
      </c>
      <c r="J61" s="47">
        <v>38168</v>
      </c>
      <c r="K61" s="47">
        <v>38533</v>
      </c>
      <c r="L61" s="30">
        <v>199</v>
      </c>
      <c r="M61" s="30" t="s">
        <v>130</v>
      </c>
      <c r="N61" s="48">
        <v>1248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114</v>
      </c>
      <c r="D62" s="2" t="s">
        <v>132</v>
      </c>
      <c r="E62" s="1">
        <v>40</v>
      </c>
      <c r="F62" s="1">
        <v>197</v>
      </c>
      <c r="G62" s="37">
        <v>8654.75</v>
      </c>
      <c r="H62" s="37">
        <v>865.48</v>
      </c>
      <c r="I62" s="47">
        <v>37860</v>
      </c>
      <c r="J62" s="47">
        <v>38533</v>
      </c>
      <c r="K62" s="47">
        <v>38533</v>
      </c>
      <c r="L62" s="30">
        <v>199</v>
      </c>
      <c r="M62" s="30" t="s">
        <v>133</v>
      </c>
      <c r="N62" s="48">
        <v>673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55</v>
      </c>
      <c r="F63" s="1">
        <v>1691</v>
      </c>
      <c r="G63" s="37">
        <v>65159.96</v>
      </c>
      <c r="H63" s="37">
        <v>65159.97</v>
      </c>
      <c r="I63" s="47">
        <v>37046</v>
      </c>
      <c r="J63" s="47">
        <v>37802</v>
      </c>
      <c r="K63" s="47">
        <v>38533</v>
      </c>
      <c r="L63" s="30">
        <v>199</v>
      </c>
      <c r="M63" s="30" t="s">
        <v>66</v>
      </c>
      <c r="N63" s="48">
        <v>1487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116</v>
      </c>
      <c r="F64" s="1">
        <v>2206</v>
      </c>
      <c r="G64" s="37">
        <v>61529.3</v>
      </c>
      <c r="H64" s="37">
        <v>55376.36</v>
      </c>
      <c r="I64" s="47">
        <v>37726</v>
      </c>
      <c r="J64" s="47">
        <v>38533</v>
      </c>
      <c r="K64" s="47">
        <v>38533</v>
      </c>
      <c r="L64" s="30">
        <v>199</v>
      </c>
      <c r="M64" s="30" t="s">
        <v>138</v>
      </c>
      <c r="N64" s="48">
        <v>807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108</v>
      </c>
      <c r="F65" s="1">
        <v>2324</v>
      </c>
      <c r="G65" s="37">
        <v>80998.97</v>
      </c>
      <c r="H65" s="37">
        <v>39689.5</v>
      </c>
      <c r="I65" s="47">
        <v>37992</v>
      </c>
      <c r="J65" s="47">
        <v>38533</v>
      </c>
      <c r="K65" s="47">
        <v>38533</v>
      </c>
      <c r="L65" s="30">
        <v>199</v>
      </c>
      <c r="M65" s="30" t="s">
        <v>133</v>
      </c>
      <c r="N65" s="48">
        <v>541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75</v>
      </c>
      <c r="F66" s="1">
        <v>1165.5</v>
      </c>
      <c r="G66" s="37">
        <v>17916.27</v>
      </c>
      <c r="H66" s="37">
        <v>3257.5</v>
      </c>
      <c r="I66" s="47">
        <v>37125</v>
      </c>
      <c r="J66" s="47">
        <v>37802</v>
      </c>
      <c r="K66" s="47">
        <v>38533</v>
      </c>
      <c r="L66" s="30">
        <v>199</v>
      </c>
      <c r="M66" s="30" t="s">
        <v>66</v>
      </c>
      <c r="N66" s="48">
        <v>1408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30</v>
      </c>
      <c r="F67" s="1">
        <v>820</v>
      </c>
      <c r="G67" s="37">
        <v>24402.91</v>
      </c>
      <c r="H67" s="37">
        <v>2440.29</v>
      </c>
      <c r="I67" s="47">
        <v>37748</v>
      </c>
      <c r="J67" s="47">
        <v>38533</v>
      </c>
      <c r="K67" s="47">
        <v>38533</v>
      </c>
      <c r="L67" s="30">
        <v>199</v>
      </c>
      <c r="M67" s="30" t="s">
        <v>66</v>
      </c>
      <c r="N67" s="48">
        <v>785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57</v>
      </c>
      <c r="F68" s="1">
        <v>1261</v>
      </c>
      <c r="G68" s="37">
        <v>39542.85</v>
      </c>
      <c r="H68" s="37">
        <v>39542.85</v>
      </c>
      <c r="I68" s="47">
        <v>37902</v>
      </c>
      <c r="J68" s="47">
        <v>38533</v>
      </c>
      <c r="K68" s="47">
        <v>38533</v>
      </c>
      <c r="L68" s="30">
        <v>199</v>
      </c>
      <c r="M68" s="30" t="s">
        <v>147</v>
      </c>
      <c r="N68" s="48">
        <v>631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44</v>
      </c>
      <c r="F69" s="1">
        <v>245.6</v>
      </c>
      <c r="G69" s="37">
        <v>6010.75</v>
      </c>
      <c r="H69" s="37">
        <v>6010.75</v>
      </c>
      <c r="I69" s="47">
        <v>37526</v>
      </c>
      <c r="J69" s="47">
        <v>38533</v>
      </c>
      <c r="K69" s="47">
        <v>38533</v>
      </c>
      <c r="L69" s="30">
        <v>199</v>
      </c>
      <c r="M69" s="30" t="s">
        <v>93</v>
      </c>
      <c r="N69" s="48">
        <v>1007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35</v>
      </c>
      <c r="F70" s="1">
        <v>563</v>
      </c>
      <c r="G70" s="37">
        <v>14186.05</v>
      </c>
      <c r="H70" s="37">
        <v>7093.03</v>
      </c>
      <c r="I70" s="47">
        <v>37748</v>
      </c>
      <c r="J70" s="47">
        <v>38533</v>
      </c>
      <c r="K70" s="47">
        <v>38533</v>
      </c>
      <c r="L70" s="30">
        <v>199</v>
      </c>
      <c r="M70" s="30" t="s">
        <v>66</v>
      </c>
      <c r="N70" s="48">
        <v>785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18.5</v>
      </c>
      <c r="F71" s="1">
        <v>478</v>
      </c>
      <c r="G71" s="37">
        <v>10778.1</v>
      </c>
      <c r="H71" s="37">
        <v>1077.81</v>
      </c>
      <c r="I71" s="47">
        <v>37862</v>
      </c>
      <c r="J71" s="47">
        <v>38716</v>
      </c>
      <c r="K71" s="47">
        <v>38716</v>
      </c>
      <c r="L71" s="30">
        <v>382</v>
      </c>
      <c r="M71" s="30" t="s">
        <v>100</v>
      </c>
      <c r="N71" s="48">
        <v>854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36</v>
      </c>
      <c r="F72" s="1">
        <v>538</v>
      </c>
      <c r="G72" s="37">
        <v>12775.5</v>
      </c>
      <c r="H72" s="37">
        <v>1277.55</v>
      </c>
      <c r="I72" s="47">
        <v>38133</v>
      </c>
      <c r="J72" s="47">
        <v>38717</v>
      </c>
      <c r="K72" s="47">
        <v>38717</v>
      </c>
      <c r="L72" s="30">
        <v>383</v>
      </c>
      <c r="M72" s="30" t="s">
        <v>100</v>
      </c>
      <c r="N72" s="48">
        <v>584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17</v>
      </c>
      <c r="F73" s="1">
        <v>435</v>
      </c>
      <c r="G73" s="37">
        <v>12672.5</v>
      </c>
      <c r="H73" s="37">
        <v>1267.25</v>
      </c>
      <c r="I73" s="47">
        <v>37895</v>
      </c>
      <c r="J73" s="47">
        <v>38717</v>
      </c>
      <c r="K73" s="47">
        <v>38717</v>
      </c>
      <c r="L73" s="30">
        <v>383</v>
      </c>
      <c r="M73" s="30" t="s">
        <v>69</v>
      </c>
      <c r="N73" s="48">
        <v>822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76</v>
      </c>
      <c r="F74" s="1">
        <v>608.8</v>
      </c>
      <c r="G74" s="37">
        <v>20818.78</v>
      </c>
      <c r="H74" s="37">
        <v>20818.78</v>
      </c>
      <c r="I74" s="47">
        <v>37993</v>
      </c>
      <c r="J74" s="47">
        <v>38717</v>
      </c>
      <c r="K74" s="47">
        <v>38717</v>
      </c>
      <c r="L74" s="30">
        <v>383</v>
      </c>
      <c r="M74" s="30" t="s">
        <v>160</v>
      </c>
      <c r="N74" s="48">
        <v>724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50</v>
      </c>
      <c r="F75" s="1">
        <v>1208</v>
      </c>
      <c r="G75" s="37">
        <v>41255.4</v>
      </c>
      <c r="H75" s="37">
        <v>41255.4</v>
      </c>
      <c r="I75" s="47">
        <v>37897</v>
      </c>
      <c r="J75" s="47">
        <v>38717</v>
      </c>
      <c r="K75" s="47">
        <v>38717</v>
      </c>
      <c r="L75" s="30">
        <v>383</v>
      </c>
      <c r="M75" s="30" t="s">
        <v>66</v>
      </c>
      <c r="N75" s="48">
        <v>820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47</v>
      </c>
      <c r="F76" s="1">
        <v>738.3</v>
      </c>
      <c r="G76" s="37">
        <v>33352.85</v>
      </c>
      <c r="H76" s="37">
        <v>10005.86</v>
      </c>
      <c r="I76" s="47">
        <v>38014</v>
      </c>
      <c r="J76" s="47">
        <v>38717</v>
      </c>
      <c r="K76" s="47">
        <v>38717</v>
      </c>
      <c r="L76" s="30">
        <v>383</v>
      </c>
      <c r="M76" s="30" t="s">
        <v>80</v>
      </c>
      <c r="N76" s="48">
        <v>703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76</v>
      </c>
      <c r="F77" s="1">
        <v>663.8</v>
      </c>
      <c r="G77" s="37">
        <v>18682</v>
      </c>
      <c r="H77" s="37">
        <v>1892.58</v>
      </c>
      <c r="I77" s="47">
        <v>38008</v>
      </c>
      <c r="J77" s="47">
        <v>38717</v>
      </c>
      <c r="K77" s="47">
        <v>38717</v>
      </c>
      <c r="L77" s="30">
        <v>383</v>
      </c>
      <c r="M77" s="30" t="s">
        <v>58</v>
      </c>
      <c r="N77" s="48">
        <v>709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68</v>
      </c>
      <c r="F78" s="1">
        <v>1833</v>
      </c>
      <c r="G78" s="37">
        <v>54633.5</v>
      </c>
      <c r="H78" s="37">
        <v>54633.5</v>
      </c>
      <c r="I78" s="47">
        <v>37909</v>
      </c>
      <c r="J78" s="47">
        <v>38717</v>
      </c>
      <c r="K78" s="47">
        <v>38717</v>
      </c>
      <c r="L78" s="30">
        <v>383</v>
      </c>
      <c r="M78" s="30" t="s">
        <v>147</v>
      </c>
      <c r="N78" s="48">
        <v>808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153</v>
      </c>
      <c r="F79" s="1">
        <v>1908.6</v>
      </c>
      <c r="G79" s="37">
        <v>35246.44</v>
      </c>
      <c r="H79" s="37">
        <v>3524.64</v>
      </c>
      <c r="I79" s="47">
        <v>37993</v>
      </c>
      <c r="J79" s="47">
        <v>38717</v>
      </c>
      <c r="K79" s="47">
        <v>38717</v>
      </c>
      <c r="L79" s="30">
        <v>383</v>
      </c>
      <c r="M79" s="30" t="s">
        <v>160</v>
      </c>
      <c r="N79" s="48">
        <v>724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86</v>
      </c>
      <c r="F80" s="1">
        <v>740.2</v>
      </c>
      <c r="G80" s="37">
        <v>18060.13</v>
      </c>
      <c r="H80" s="37">
        <v>18060.13</v>
      </c>
      <c r="I80" s="47">
        <v>37993</v>
      </c>
      <c r="J80" s="47">
        <v>38717</v>
      </c>
      <c r="K80" s="47">
        <v>38717</v>
      </c>
      <c r="L80" s="30">
        <v>383</v>
      </c>
      <c r="M80" s="30" t="s">
        <v>160</v>
      </c>
      <c r="N80" s="48">
        <v>724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35</v>
      </c>
      <c r="F81" s="1">
        <v>604</v>
      </c>
      <c r="G81" s="37">
        <v>26445.71</v>
      </c>
      <c r="H81" s="37">
        <v>26445.71</v>
      </c>
      <c r="I81" s="47">
        <v>37707</v>
      </c>
      <c r="J81" s="47">
        <v>38717</v>
      </c>
      <c r="K81" s="47">
        <v>38717</v>
      </c>
      <c r="L81" s="30">
        <v>383</v>
      </c>
      <c r="M81" s="30" t="s">
        <v>53</v>
      </c>
      <c r="N81" s="48">
        <v>1010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40</v>
      </c>
      <c r="F82" s="1">
        <v>1227.2</v>
      </c>
      <c r="G82" s="37">
        <v>48509.49</v>
      </c>
      <c r="H82" s="37">
        <v>24254.74</v>
      </c>
      <c r="I82" s="47">
        <v>38082</v>
      </c>
      <c r="J82" s="47">
        <v>38717</v>
      </c>
      <c r="K82" s="47">
        <v>38717</v>
      </c>
      <c r="L82" s="30">
        <v>383</v>
      </c>
      <c r="M82" s="30" t="s">
        <v>66</v>
      </c>
      <c r="N82" s="48">
        <v>635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232</v>
      </c>
      <c r="F83" s="1">
        <v>7225</v>
      </c>
      <c r="G83" s="37">
        <v>223215.8</v>
      </c>
      <c r="H83" s="37">
        <v>157180.56</v>
      </c>
      <c r="I83" s="47">
        <v>37777</v>
      </c>
      <c r="J83" s="47">
        <v>38717</v>
      </c>
      <c r="K83" s="47">
        <v>38717</v>
      </c>
      <c r="L83" s="30">
        <v>383</v>
      </c>
      <c r="M83" s="30" t="s">
        <v>138</v>
      </c>
      <c r="N83" s="48">
        <v>940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114</v>
      </c>
      <c r="D84" s="2" t="s">
        <v>180</v>
      </c>
      <c r="E84" s="1">
        <v>127</v>
      </c>
      <c r="F84" s="1">
        <v>2566.2</v>
      </c>
      <c r="G84" s="37">
        <v>80873.68</v>
      </c>
      <c r="H84" s="37">
        <v>28305.79</v>
      </c>
      <c r="I84" s="47">
        <v>38030</v>
      </c>
      <c r="J84" s="47">
        <v>38717</v>
      </c>
      <c r="K84" s="47">
        <v>38717</v>
      </c>
      <c r="L84" s="30">
        <v>383</v>
      </c>
      <c r="M84" s="30" t="s">
        <v>66</v>
      </c>
      <c r="N84" s="48">
        <v>687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33</v>
      </c>
      <c r="F85" s="1">
        <v>687</v>
      </c>
      <c r="G85" s="37">
        <v>16364.6</v>
      </c>
      <c r="H85" s="37">
        <v>1636.46</v>
      </c>
      <c r="I85" s="47">
        <v>37959</v>
      </c>
      <c r="J85" s="47">
        <v>38717</v>
      </c>
      <c r="K85" s="47">
        <v>38717</v>
      </c>
      <c r="L85" s="30">
        <v>383</v>
      </c>
      <c r="M85" s="30" t="s">
        <v>53</v>
      </c>
      <c r="N85" s="48">
        <v>758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200</v>
      </c>
      <c r="F86" s="1">
        <v>2767.6</v>
      </c>
      <c r="G86" s="37">
        <v>45194.42</v>
      </c>
      <c r="H86" s="37">
        <v>45194.42</v>
      </c>
      <c r="I86" s="47">
        <v>37756</v>
      </c>
      <c r="J86" s="47">
        <v>38717</v>
      </c>
      <c r="K86" s="47">
        <v>38717</v>
      </c>
      <c r="L86" s="30">
        <v>383</v>
      </c>
      <c r="M86" s="30" t="s">
        <v>133</v>
      </c>
      <c r="N86" s="48">
        <v>961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186</v>
      </c>
      <c r="F87" s="1">
        <v>4424</v>
      </c>
      <c r="G87" s="37">
        <v>239667.05</v>
      </c>
      <c r="H87" s="37">
        <v>107850.18</v>
      </c>
      <c r="I87" s="47">
        <v>38264</v>
      </c>
      <c r="J87" s="47">
        <v>38717</v>
      </c>
      <c r="K87" s="47">
        <v>38717</v>
      </c>
      <c r="L87" s="30">
        <v>383</v>
      </c>
      <c r="M87" s="30" t="s">
        <v>187</v>
      </c>
      <c r="N87" s="48">
        <v>453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34</v>
      </c>
      <c r="F88" s="1">
        <v>839</v>
      </c>
      <c r="G88" s="37">
        <v>21906.65</v>
      </c>
      <c r="H88" s="37">
        <v>2190.67</v>
      </c>
      <c r="I88" s="47">
        <v>37749</v>
      </c>
      <c r="J88" s="47">
        <v>38717</v>
      </c>
      <c r="K88" s="47">
        <v>38717</v>
      </c>
      <c r="L88" s="30">
        <v>383</v>
      </c>
      <c r="M88" s="30" t="s">
        <v>66</v>
      </c>
      <c r="N88" s="48">
        <v>968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92</v>
      </c>
      <c r="F89" s="1">
        <v>538</v>
      </c>
      <c r="G89" s="37">
        <v>31754.1</v>
      </c>
      <c r="H89" s="37">
        <v>15860.55</v>
      </c>
      <c r="I89" s="47">
        <v>37911</v>
      </c>
      <c r="J89" s="47">
        <v>38717</v>
      </c>
      <c r="K89" s="47">
        <v>38717</v>
      </c>
      <c r="L89" s="30">
        <v>383</v>
      </c>
      <c r="M89" s="30" t="s">
        <v>192</v>
      </c>
      <c r="N89" s="48">
        <v>806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34</v>
      </c>
      <c r="F90" s="1">
        <v>682.9</v>
      </c>
      <c r="G90" s="37">
        <v>17554.81</v>
      </c>
      <c r="H90" s="37">
        <v>17554.81</v>
      </c>
      <c r="I90" s="47">
        <v>37978</v>
      </c>
      <c r="J90" s="47">
        <v>38717</v>
      </c>
      <c r="K90" s="47">
        <v>38717</v>
      </c>
      <c r="L90" s="30">
        <v>383</v>
      </c>
      <c r="M90" s="30" t="s">
        <v>66</v>
      </c>
      <c r="N90" s="48">
        <v>739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148</v>
      </c>
      <c r="F91" s="1">
        <v>2572</v>
      </c>
      <c r="G91" s="37">
        <v>121108.85</v>
      </c>
      <c r="H91" s="37">
        <v>12110.89</v>
      </c>
      <c r="I91" s="47">
        <v>38163</v>
      </c>
      <c r="J91" s="47">
        <v>38717</v>
      </c>
      <c r="K91" s="47">
        <v>38717</v>
      </c>
      <c r="L91" s="30">
        <v>383</v>
      </c>
      <c r="M91" s="30" t="s">
        <v>147</v>
      </c>
      <c r="N91" s="48">
        <v>554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38</v>
      </c>
      <c r="F92" s="1">
        <v>1033.8</v>
      </c>
      <c r="G92" s="37">
        <v>38708.8</v>
      </c>
      <c r="H92" s="37">
        <v>19354.4</v>
      </c>
      <c r="I92" s="47">
        <v>37756</v>
      </c>
      <c r="J92" s="47">
        <v>38717</v>
      </c>
      <c r="K92" s="47">
        <v>38717</v>
      </c>
      <c r="L92" s="30">
        <v>383</v>
      </c>
      <c r="M92" s="30" t="s">
        <v>133</v>
      </c>
      <c r="N92" s="48">
        <v>961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5</v>
      </c>
      <c r="F93" s="1">
        <v>128.4</v>
      </c>
      <c r="G93" s="37">
        <v>3043.9</v>
      </c>
      <c r="H93" s="37">
        <v>3043.9</v>
      </c>
      <c r="I93" s="47">
        <v>37931</v>
      </c>
      <c r="J93" s="47">
        <v>38717</v>
      </c>
      <c r="K93" s="47">
        <v>38717</v>
      </c>
      <c r="L93" s="30">
        <v>383</v>
      </c>
      <c r="M93" s="30" t="s">
        <v>201</v>
      </c>
      <c r="N93" s="48">
        <v>786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45</v>
      </c>
      <c r="F94" s="1">
        <v>700</v>
      </c>
      <c r="G94" s="37">
        <v>37647.6</v>
      </c>
      <c r="H94" s="37">
        <v>3764.76</v>
      </c>
      <c r="I94" s="47">
        <v>38170</v>
      </c>
      <c r="J94" s="47">
        <v>38898</v>
      </c>
      <c r="K94" s="47">
        <v>38898</v>
      </c>
      <c r="L94" s="30">
        <v>564</v>
      </c>
      <c r="M94" s="30" t="s">
        <v>204</v>
      </c>
      <c r="N94" s="48">
        <v>728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14</v>
      </c>
      <c r="F95" s="1">
        <v>394</v>
      </c>
      <c r="G95" s="37">
        <v>19536</v>
      </c>
      <c r="H95" s="37">
        <v>1953.6</v>
      </c>
      <c r="I95" s="47">
        <v>38121</v>
      </c>
      <c r="J95" s="47">
        <v>38898</v>
      </c>
      <c r="K95" s="47">
        <v>38898</v>
      </c>
      <c r="L95" s="30">
        <v>564</v>
      </c>
      <c r="M95" s="30" t="s">
        <v>66</v>
      </c>
      <c r="N95" s="48">
        <v>777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134</v>
      </c>
      <c r="F96" s="1">
        <v>1405</v>
      </c>
      <c r="G96" s="37">
        <v>39172.6</v>
      </c>
      <c r="H96" s="37">
        <v>3917.26</v>
      </c>
      <c r="I96" s="47">
        <v>37904</v>
      </c>
      <c r="J96" s="47">
        <v>38898</v>
      </c>
      <c r="K96" s="47">
        <v>38898</v>
      </c>
      <c r="L96" s="30">
        <v>564</v>
      </c>
      <c r="M96" s="30" t="s">
        <v>66</v>
      </c>
      <c r="N96" s="48">
        <v>994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52</v>
      </c>
      <c r="F97" s="1">
        <v>1495</v>
      </c>
      <c r="G97" s="37">
        <v>66123.6</v>
      </c>
      <c r="H97" s="37">
        <v>66123.6</v>
      </c>
      <c r="I97" s="47">
        <v>38118</v>
      </c>
      <c r="J97" s="47">
        <v>38898</v>
      </c>
      <c r="K97" s="47">
        <v>38898</v>
      </c>
      <c r="L97" s="30">
        <v>564</v>
      </c>
      <c r="M97" s="30" t="s">
        <v>147</v>
      </c>
      <c r="N97" s="48">
        <v>780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55</v>
      </c>
      <c r="F98" s="1">
        <v>1311</v>
      </c>
      <c r="G98" s="37">
        <v>51081.2</v>
      </c>
      <c r="H98" s="37">
        <v>5108.12</v>
      </c>
      <c r="I98" s="47">
        <v>38001</v>
      </c>
      <c r="J98" s="47">
        <v>38898</v>
      </c>
      <c r="K98" s="47">
        <v>38898</v>
      </c>
      <c r="L98" s="30">
        <v>564</v>
      </c>
      <c r="M98" s="30" t="s">
        <v>80</v>
      </c>
      <c r="N98" s="48">
        <v>897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212</v>
      </c>
      <c r="F99" s="1">
        <v>3156</v>
      </c>
      <c r="G99" s="37">
        <v>89007.57</v>
      </c>
      <c r="H99" s="37">
        <v>44503.78</v>
      </c>
      <c r="I99" s="47">
        <v>37978</v>
      </c>
      <c r="J99" s="47">
        <v>38898</v>
      </c>
      <c r="K99" s="47">
        <v>38898</v>
      </c>
      <c r="L99" s="30">
        <v>564</v>
      </c>
      <c r="M99" s="30" t="s">
        <v>160</v>
      </c>
      <c r="N99" s="48">
        <v>920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18</v>
      </c>
      <c r="F100" s="1">
        <v>533</v>
      </c>
      <c r="G100" s="37">
        <v>21974.95</v>
      </c>
      <c r="H100" s="37">
        <v>2197.5</v>
      </c>
      <c r="I100" s="47">
        <v>38126</v>
      </c>
      <c r="J100" s="47">
        <v>38898</v>
      </c>
      <c r="K100" s="47">
        <v>38898</v>
      </c>
      <c r="L100" s="30">
        <v>564</v>
      </c>
      <c r="M100" s="30" t="s">
        <v>217</v>
      </c>
      <c r="N100" s="48">
        <v>772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30</v>
      </c>
      <c r="F101" s="1">
        <v>607</v>
      </c>
      <c r="G101" s="37">
        <v>21164.02</v>
      </c>
      <c r="H101" s="37">
        <v>2116.4</v>
      </c>
      <c r="I101" s="47">
        <v>37993</v>
      </c>
      <c r="J101" s="47">
        <v>38898</v>
      </c>
      <c r="K101" s="47">
        <v>38898</v>
      </c>
      <c r="L101" s="30">
        <v>564</v>
      </c>
      <c r="M101" s="30" t="s">
        <v>66</v>
      </c>
      <c r="N101" s="48">
        <v>905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49</v>
      </c>
      <c r="F102" s="1">
        <v>1607</v>
      </c>
      <c r="G102" s="37">
        <v>72677.55</v>
      </c>
      <c r="H102" s="37">
        <v>7267.75</v>
      </c>
      <c r="I102" s="47">
        <v>38142</v>
      </c>
      <c r="J102" s="47">
        <v>38898</v>
      </c>
      <c r="K102" s="47">
        <v>38898</v>
      </c>
      <c r="L102" s="30">
        <v>564</v>
      </c>
      <c r="M102" s="30" t="s">
        <v>80</v>
      </c>
      <c r="N102" s="48">
        <v>756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35</v>
      </c>
      <c r="F103" s="1">
        <v>1398</v>
      </c>
      <c r="G103" s="37">
        <v>55454.52</v>
      </c>
      <c r="H103" s="37">
        <v>5545.45</v>
      </c>
      <c r="I103" s="47">
        <v>38082</v>
      </c>
      <c r="J103" s="47">
        <v>38898</v>
      </c>
      <c r="K103" s="47">
        <v>38898</v>
      </c>
      <c r="L103" s="30">
        <v>564</v>
      </c>
      <c r="M103" s="30" t="s">
        <v>66</v>
      </c>
      <c r="N103" s="48">
        <v>816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44</v>
      </c>
      <c r="F104" s="1">
        <v>1562.22</v>
      </c>
      <c r="G104" s="37">
        <v>82327</v>
      </c>
      <c r="H104" s="37">
        <v>8232.7</v>
      </c>
      <c r="I104" s="47">
        <v>38125</v>
      </c>
      <c r="J104" s="47">
        <v>38898</v>
      </c>
      <c r="K104" s="47">
        <v>38898</v>
      </c>
      <c r="L104" s="30">
        <v>564</v>
      </c>
      <c r="M104" s="30" t="s">
        <v>66</v>
      </c>
      <c r="N104" s="48">
        <v>773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42</v>
      </c>
      <c r="F105" s="1">
        <v>931</v>
      </c>
      <c r="G105" s="37">
        <v>35198</v>
      </c>
      <c r="H105" s="37">
        <v>3519.8</v>
      </c>
      <c r="I105" s="47">
        <v>38259</v>
      </c>
      <c r="J105" s="47">
        <v>38898</v>
      </c>
      <c r="K105" s="47">
        <v>38898</v>
      </c>
      <c r="L105" s="30">
        <v>564</v>
      </c>
      <c r="M105" s="30" t="s">
        <v>147</v>
      </c>
      <c r="N105" s="48">
        <v>639</v>
      </c>
      <c r="O105" s="48"/>
      <c r="P105" s="48"/>
      <c r="Q105" s="48"/>
      <c r="R105" s="48"/>
    </row>
    <row r="106" spans="2:18" s="2" customFormat="1" ht="11.25">
      <c r="B106" s="66" t="s">
        <v>228</v>
      </c>
      <c r="C106" s="64" t="s">
        <v>51</v>
      </c>
      <c r="D106" s="2" t="s">
        <v>229</v>
      </c>
      <c r="E106" s="1">
        <v>64</v>
      </c>
      <c r="F106" s="1">
        <v>1427.4</v>
      </c>
      <c r="G106" s="37">
        <v>70490.7</v>
      </c>
      <c r="H106" s="37">
        <v>22838.97</v>
      </c>
      <c r="I106" s="47">
        <v>38170</v>
      </c>
      <c r="J106" s="47">
        <v>38898</v>
      </c>
      <c r="K106" s="47">
        <v>38898</v>
      </c>
      <c r="L106" s="30">
        <v>564</v>
      </c>
      <c r="M106" s="30" t="s">
        <v>204</v>
      </c>
      <c r="N106" s="48">
        <v>728</v>
      </c>
      <c r="O106" s="48"/>
      <c r="P106" s="48"/>
      <c r="Q106" s="48"/>
      <c r="R106" s="48"/>
    </row>
    <row r="107" spans="2:18" s="2" customFormat="1" ht="11.25">
      <c r="B107" s="66" t="s">
        <v>230</v>
      </c>
      <c r="C107" s="64" t="s">
        <v>51</v>
      </c>
      <c r="D107" s="2" t="s">
        <v>231</v>
      </c>
      <c r="E107" s="1">
        <v>24</v>
      </c>
      <c r="F107" s="1">
        <v>980</v>
      </c>
      <c r="G107" s="37">
        <v>36740.15</v>
      </c>
      <c r="H107" s="37">
        <v>3674.02</v>
      </c>
      <c r="I107" s="47">
        <v>38091</v>
      </c>
      <c r="J107" s="47">
        <v>38898</v>
      </c>
      <c r="K107" s="47">
        <v>38898</v>
      </c>
      <c r="L107" s="30">
        <v>564</v>
      </c>
      <c r="M107" s="30" t="s">
        <v>100</v>
      </c>
      <c r="N107" s="48">
        <v>807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51</v>
      </c>
      <c r="D108" s="2" t="s">
        <v>233</v>
      </c>
      <c r="E108" s="1">
        <v>35</v>
      </c>
      <c r="F108" s="1">
        <v>584</v>
      </c>
      <c r="G108" s="37">
        <v>20746.33</v>
      </c>
      <c r="H108" s="37">
        <v>16681.29</v>
      </c>
      <c r="I108" s="47">
        <v>38001</v>
      </c>
      <c r="J108" s="47">
        <v>38898</v>
      </c>
      <c r="K108" s="47">
        <v>38898</v>
      </c>
      <c r="L108" s="30">
        <v>564</v>
      </c>
      <c r="M108" s="30" t="s">
        <v>234</v>
      </c>
      <c r="N108" s="48">
        <v>897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14</v>
      </c>
      <c r="F109" s="1">
        <v>385.6</v>
      </c>
      <c r="G109" s="37">
        <v>16268.4</v>
      </c>
      <c r="H109" s="37">
        <v>1626.84</v>
      </c>
      <c r="I109" s="47">
        <v>38224</v>
      </c>
      <c r="J109" s="47">
        <v>38990</v>
      </c>
      <c r="K109" s="47">
        <v>38990</v>
      </c>
      <c r="L109" s="30">
        <v>656</v>
      </c>
      <c r="M109" s="30" t="s">
        <v>69</v>
      </c>
      <c r="N109" s="48">
        <v>766</v>
      </c>
      <c r="O109" s="48"/>
      <c r="P109" s="48"/>
      <c r="Q109" s="48"/>
      <c r="R109" s="48"/>
    </row>
    <row r="110" spans="2:18" s="2" customFormat="1" ht="11.25">
      <c r="B110" s="66" t="s">
        <v>237</v>
      </c>
      <c r="C110" s="64" t="s">
        <v>51</v>
      </c>
      <c r="D110" s="2" t="s">
        <v>238</v>
      </c>
      <c r="E110" s="1">
        <v>9</v>
      </c>
      <c r="F110" s="1">
        <v>312</v>
      </c>
      <c r="G110" s="37">
        <v>13841</v>
      </c>
      <c r="H110" s="37">
        <v>1384.1</v>
      </c>
      <c r="I110" s="47">
        <v>38224</v>
      </c>
      <c r="J110" s="47">
        <v>38990</v>
      </c>
      <c r="K110" s="47">
        <v>38990</v>
      </c>
      <c r="L110" s="30">
        <v>656</v>
      </c>
      <c r="M110" s="30" t="s">
        <v>63</v>
      </c>
      <c r="N110" s="48">
        <v>766</v>
      </c>
      <c r="O110" s="48"/>
      <c r="P110" s="48"/>
      <c r="Q110" s="48"/>
      <c r="R110" s="48"/>
    </row>
    <row r="111" spans="2:18" s="2" customFormat="1" ht="11.25">
      <c r="B111" s="66" t="s">
        <v>239</v>
      </c>
      <c r="C111" s="64" t="s">
        <v>51</v>
      </c>
      <c r="D111" s="2" t="s">
        <v>240</v>
      </c>
      <c r="E111" s="1">
        <v>50</v>
      </c>
      <c r="F111" s="1">
        <v>774</v>
      </c>
      <c r="G111" s="37">
        <v>52554.9</v>
      </c>
      <c r="H111" s="37">
        <v>5255.49</v>
      </c>
      <c r="I111" s="47">
        <v>38247</v>
      </c>
      <c r="J111" s="47">
        <v>39081</v>
      </c>
      <c r="K111" s="47">
        <v>39081</v>
      </c>
      <c r="L111" s="30">
        <v>747</v>
      </c>
      <c r="M111" s="30" t="s">
        <v>105</v>
      </c>
      <c r="N111" s="48">
        <v>834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51</v>
      </c>
      <c r="D112" s="2" t="s">
        <v>242</v>
      </c>
      <c r="E112" s="1">
        <v>86</v>
      </c>
      <c r="F112" s="1">
        <v>1742</v>
      </c>
      <c r="G112" s="37">
        <v>88136.89</v>
      </c>
      <c r="H112" s="37">
        <v>8813.69</v>
      </c>
      <c r="I112" s="47">
        <v>38282</v>
      </c>
      <c r="J112" s="47">
        <v>39082</v>
      </c>
      <c r="K112" s="47">
        <v>39082</v>
      </c>
      <c r="L112" s="30">
        <v>748</v>
      </c>
      <c r="M112" s="30" t="s">
        <v>147</v>
      </c>
      <c r="N112" s="48">
        <v>800</v>
      </c>
      <c r="O112" s="48"/>
      <c r="P112" s="48"/>
      <c r="Q112" s="48"/>
      <c r="R112" s="48"/>
    </row>
    <row r="113" spans="2:18" s="2" customFormat="1" ht="11.25">
      <c r="B113" s="66" t="s">
        <v>243</v>
      </c>
      <c r="C113" s="64" t="s">
        <v>51</v>
      </c>
      <c r="D113" s="2" t="s">
        <v>244</v>
      </c>
      <c r="E113" s="1">
        <v>16</v>
      </c>
      <c r="F113" s="1">
        <v>328</v>
      </c>
      <c r="G113" s="37">
        <v>17267.8</v>
      </c>
      <c r="H113" s="37">
        <v>1726.78</v>
      </c>
      <c r="I113" s="47">
        <v>38264</v>
      </c>
      <c r="J113" s="47">
        <v>39082</v>
      </c>
      <c r="K113" s="47">
        <v>39082</v>
      </c>
      <c r="L113" s="30">
        <v>748</v>
      </c>
      <c r="M113" s="30" t="s">
        <v>63</v>
      </c>
      <c r="N113" s="48">
        <v>818</v>
      </c>
      <c r="O113" s="48"/>
      <c r="P113" s="48"/>
      <c r="Q113" s="48"/>
      <c r="R113" s="48"/>
    </row>
    <row r="114" spans="2:18" s="2" customFormat="1" ht="11.25">
      <c r="B114" s="66" t="s">
        <v>245</v>
      </c>
      <c r="C114" s="64" t="s">
        <v>51</v>
      </c>
      <c r="D114" s="2" t="s">
        <v>246</v>
      </c>
      <c r="E114" s="1">
        <v>63</v>
      </c>
      <c r="F114" s="1">
        <v>998</v>
      </c>
      <c r="G114" s="37">
        <v>52744.4</v>
      </c>
      <c r="H114" s="37">
        <v>5274.44</v>
      </c>
      <c r="I114" s="47">
        <v>38282</v>
      </c>
      <c r="J114" s="47">
        <v>39082</v>
      </c>
      <c r="K114" s="47">
        <v>39082</v>
      </c>
      <c r="L114" s="30">
        <v>748</v>
      </c>
      <c r="M114" s="30" t="s">
        <v>80</v>
      </c>
      <c r="N114" s="48">
        <v>800</v>
      </c>
      <c r="O114" s="48"/>
      <c r="P114" s="48"/>
      <c r="Q114" s="48"/>
      <c r="R114" s="48"/>
    </row>
    <row r="115" spans="2:18" s="2" customFormat="1" ht="11.25">
      <c r="B115" s="66" t="s">
        <v>247</v>
      </c>
      <c r="C115" s="64" t="s">
        <v>51</v>
      </c>
      <c r="D115" s="2" t="s">
        <v>248</v>
      </c>
      <c r="E115" s="1">
        <v>57</v>
      </c>
      <c r="F115" s="1">
        <v>584</v>
      </c>
      <c r="G115" s="37">
        <v>29522.6</v>
      </c>
      <c r="H115" s="37">
        <v>2952.26</v>
      </c>
      <c r="I115" s="47">
        <v>38296</v>
      </c>
      <c r="J115" s="47">
        <v>39082</v>
      </c>
      <c r="K115" s="47">
        <v>39082</v>
      </c>
      <c r="L115" s="30">
        <v>748</v>
      </c>
      <c r="M115" s="30" t="s">
        <v>63</v>
      </c>
      <c r="N115" s="48">
        <v>786</v>
      </c>
      <c r="O115" s="48"/>
      <c r="P115" s="48"/>
      <c r="Q115" s="48"/>
      <c r="R115" s="48"/>
    </row>
    <row r="116" spans="2:18" s="2" customFormat="1" ht="11.25">
      <c r="B116" s="66" t="s">
        <v>249</v>
      </c>
      <c r="C116" s="64" t="s">
        <v>51</v>
      </c>
      <c r="D116" s="2" t="s">
        <v>250</v>
      </c>
      <c r="E116" s="1">
        <v>67</v>
      </c>
      <c r="F116" s="1">
        <v>575.9</v>
      </c>
      <c r="G116" s="37">
        <v>30629.24</v>
      </c>
      <c r="H116" s="37">
        <v>3062.92</v>
      </c>
      <c r="I116" s="47">
        <v>38282</v>
      </c>
      <c r="J116" s="47">
        <v>39082</v>
      </c>
      <c r="K116" s="47">
        <v>39082</v>
      </c>
      <c r="L116" s="30">
        <v>748</v>
      </c>
      <c r="M116" s="30" t="s">
        <v>100</v>
      </c>
      <c r="N116" s="48">
        <v>800</v>
      </c>
      <c r="O116" s="48"/>
      <c r="P116" s="48"/>
      <c r="Q116" s="48"/>
      <c r="R116" s="48"/>
    </row>
    <row r="117" spans="2:18" s="2" customFormat="1" ht="11.25">
      <c r="B117" s="66" t="s">
        <v>251</v>
      </c>
      <c r="C117" s="64" t="s">
        <v>51</v>
      </c>
      <c r="D117" s="2" t="s">
        <v>252</v>
      </c>
      <c r="E117" s="1">
        <v>70</v>
      </c>
      <c r="F117" s="1">
        <v>1356</v>
      </c>
      <c r="G117" s="37">
        <v>67360.1</v>
      </c>
      <c r="H117" s="37">
        <v>13472.02</v>
      </c>
      <c r="I117" s="47">
        <v>38268</v>
      </c>
      <c r="J117" s="47">
        <v>39082</v>
      </c>
      <c r="K117" s="47">
        <v>39082</v>
      </c>
      <c r="L117" s="30">
        <v>748</v>
      </c>
      <c r="M117" s="30" t="s">
        <v>80</v>
      </c>
      <c r="N117" s="48">
        <v>814</v>
      </c>
      <c r="O117" s="48"/>
      <c r="P117" s="48"/>
      <c r="Q117" s="48"/>
      <c r="R117" s="48"/>
    </row>
    <row r="118" spans="2:18" s="2" customFormat="1" ht="11.25">
      <c r="B118" s="66" t="s">
        <v>253</v>
      </c>
      <c r="C118" s="64" t="s">
        <v>51</v>
      </c>
      <c r="D118" s="2" t="s">
        <v>254</v>
      </c>
      <c r="E118" s="1">
        <v>25</v>
      </c>
      <c r="F118" s="1">
        <v>609</v>
      </c>
      <c r="G118" s="37">
        <v>29422.8</v>
      </c>
      <c r="H118" s="37">
        <v>2942.28</v>
      </c>
      <c r="I118" s="47">
        <v>38268</v>
      </c>
      <c r="J118" s="47">
        <v>39082</v>
      </c>
      <c r="K118" s="47">
        <v>39082</v>
      </c>
      <c r="L118" s="30">
        <v>748</v>
      </c>
      <c r="M118" s="30" t="s">
        <v>69</v>
      </c>
      <c r="N118" s="48">
        <v>814</v>
      </c>
      <c r="O118" s="48"/>
      <c r="P118" s="48"/>
      <c r="Q118" s="48"/>
      <c r="R118" s="48"/>
    </row>
    <row r="119" spans="2:18" s="2" customFormat="1" ht="11.25">
      <c r="B119" s="66" t="s">
        <v>255</v>
      </c>
      <c r="C119" s="64" t="s">
        <v>51</v>
      </c>
      <c r="D119" s="2" t="s">
        <v>256</v>
      </c>
      <c r="E119" s="1">
        <v>82</v>
      </c>
      <c r="F119" s="1">
        <v>2523</v>
      </c>
      <c r="G119" s="37">
        <v>121564.57</v>
      </c>
      <c r="H119" s="37">
        <v>12156.46</v>
      </c>
      <c r="I119" s="47">
        <v>38282</v>
      </c>
      <c r="J119" s="47">
        <v>39082</v>
      </c>
      <c r="K119" s="47">
        <v>39082</v>
      </c>
      <c r="L119" s="30">
        <v>748</v>
      </c>
      <c r="M119" s="30" t="s">
        <v>53</v>
      </c>
      <c r="N119" s="48">
        <v>800</v>
      </c>
      <c r="O119" s="48"/>
      <c r="P119" s="48"/>
      <c r="Q119" s="48"/>
      <c r="R119" s="48"/>
    </row>
    <row r="120" spans="2:18" s="2" customFormat="1" ht="11.25">
      <c r="B120" s="66" t="s">
        <v>257</v>
      </c>
      <c r="C120" s="64" t="s">
        <v>51</v>
      </c>
      <c r="D120" s="2" t="s">
        <v>258</v>
      </c>
      <c r="E120" s="1">
        <v>192</v>
      </c>
      <c r="F120" s="1">
        <v>5285</v>
      </c>
      <c r="G120" s="37">
        <v>311202.65</v>
      </c>
      <c r="H120" s="37">
        <v>31120.27</v>
      </c>
      <c r="I120" s="47">
        <v>38282</v>
      </c>
      <c r="J120" s="47">
        <v>39263</v>
      </c>
      <c r="K120" s="47">
        <v>39263</v>
      </c>
      <c r="L120" s="30">
        <v>929</v>
      </c>
      <c r="M120" s="30" t="s">
        <v>66</v>
      </c>
      <c r="N120" s="48">
        <v>981</v>
      </c>
      <c r="O120" s="48"/>
      <c r="P120" s="48"/>
      <c r="Q120" s="48"/>
      <c r="R120" s="48"/>
    </row>
    <row r="121" spans="2:18" s="2" customFormat="1" ht="11.25">
      <c r="B121" s="66" t="s">
        <v>259</v>
      </c>
      <c r="C121" s="64" t="s">
        <v>51</v>
      </c>
      <c r="D121" s="2" t="s">
        <v>260</v>
      </c>
      <c r="E121" s="1">
        <v>41</v>
      </c>
      <c r="F121" s="1">
        <v>956</v>
      </c>
      <c r="G121" s="37">
        <v>50200</v>
      </c>
      <c r="H121" s="37">
        <v>5020</v>
      </c>
      <c r="I121" s="47">
        <v>38142</v>
      </c>
      <c r="J121" s="47">
        <v>39263</v>
      </c>
      <c r="K121" s="47">
        <v>39263</v>
      </c>
      <c r="L121" s="30">
        <v>929</v>
      </c>
      <c r="M121" s="30" t="s">
        <v>80</v>
      </c>
      <c r="N121" s="48">
        <v>1121</v>
      </c>
      <c r="O121" s="48"/>
      <c r="P121" s="48"/>
      <c r="Q121" s="48"/>
      <c r="R121" s="48"/>
    </row>
    <row r="122" spans="2:18" s="2" customFormat="1" ht="11.25">
      <c r="B122" s="66" t="s">
        <v>261</v>
      </c>
      <c r="C122" s="64" t="s">
        <v>51</v>
      </c>
      <c r="D122" s="2" t="s">
        <v>262</v>
      </c>
      <c r="E122" s="1">
        <v>147</v>
      </c>
      <c r="F122" s="1">
        <v>1001.4</v>
      </c>
      <c r="G122" s="37">
        <v>59518.65</v>
      </c>
      <c r="H122" s="37">
        <v>23807.45</v>
      </c>
      <c r="I122" s="47">
        <v>38254</v>
      </c>
      <c r="J122" s="47">
        <v>39263</v>
      </c>
      <c r="K122" s="47">
        <v>39263</v>
      </c>
      <c r="L122" s="30">
        <v>929</v>
      </c>
      <c r="M122" s="30" t="s">
        <v>133</v>
      </c>
      <c r="N122" s="48">
        <v>1009</v>
      </c>
      <c r="O122" s="48"/>
      <c r="P122" s="48"/>
      <c r="Q122" s="48"/>
      <c r="R122" s="48"/>
    </row>
    <row r="123" spans="2:18" s="2" customFormat="1" ht="11.25">
      <c r="B123" s="66" t="s">
        <v>263</v>
      </c>
      <c r="C123" s="64" t="s">
        <v>51</v>
      </c>
      <c r="D123" s="2" t="s">
        <v>264</v>
      </c>
      <c r="E123" s="1">
        <v>70</v>
      </c>
      <c r="F123" s="1">
        <v>924</v>
      </c>
      <c r="G123" s="37">
        <v>28031.7</v>
      </c>
      <c r="H123" s="37">
        <v>2803.17</v>
      </c>
      <c r="I123" s="47">
        <v>38008</v>
      </c>
      <c r="J123" s="47">
        <v>39263</v>
      </c>
      <c r="K123" s="47">
        <v>39263</v>
      </c>
      <c r="L123" s="30">
        <v>929</v>
      </c>
      <c r="M123" s="30" t="s">
        <v>80</v>
      </c>
      <c r="N123" s="48">
        <v>1255</v>
      </c>
      <c r="O123" s="48"/>
      <c r="P123" s="48"/>
      <c r="Q123" s="48"/>
      <c r="R123" s="48"/>
    </row>
    <row r="124" spans="2:18" s="2" customFormat="1" ht="11.25">
      <c r="B124" s="66" t="s">
        <v>265</v>
      </c>
      <c r="C124" s="64" t="s">
        <v>51</v>
      </c>
      <c r="D124" s="2" t="s">
        <v>266</v>
      </c>
      <c r="E124" s="1">
        <v>65</v>
      </c>
      <c r="F124" s="1">
        <v>1823</v>
      </c>
      <c r="G124" s="37">
        <v>89486.95</v>
      </c>
      <c r="H124" s="37">
        <v>8948.69</v>
      </c>
      <c r="I124" s="47">
        <v>38268</v>
      </c>
      <c r="J124" s="47">
        <v>39263</v>
      </c>
      <c r="K124" s="47">
        <v>39263</v>
      </c>
      <c r="L124" s="30">
        <v>929</v>
      </c>
      <c r="M124" s="30" t="s">
        <v>69</v>
      </c>
      <c r="N124" s="48">
        <v>995</v>
      </c>
      <c r="O124" s="48"/>
      <c r="P124" s="48"/>
      <c r="Q124" s="48"/>
      <c r="R124" s="48"/>
    </row>
    <row r="125" spans="2:18" s="2" customFormat="1" ht="11.25">
      <c r="B125" s="66" t="s">
        <v>267</v>
      </c>
      <c r="C125" s="64" t="s">
        <v>51</v>
      </c>
      <c r="D125" s="2" t="s">
        <v>268</v>
      </c>
      <c r="E125" s="1">
        <v>66</v>
      </c>
      <c r="F125" s="1">
        <v>1870</v>
      </c>
      <c r="G125" s="37">
        <v>90422</v>
      </c>
      <c r="H125" s="37">
        <v>9042.2</v>
      </c>
      <c r="I125" s="47">
        <v>38204</v>
      </c>
      <c r="J125" s="47">
        <v>39355</v>
      </c>
      <c r="K125" s="47">
        <v>39355</v>
      </c>
      <c r="L125" s="30">
        <v>1021</v>
      </c>
      <c r="M125" s="30" t="s">
        <v>80</v>
      </c>
      <c r="N125" s="48">
        <v>1151</v>
      </c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2004-12-13T22:38:46Z</dcterms:modified>
  <cp:category/>
  <cp:version/>
  <cp:contentType/>
  <cp:contentStatus/>
</cp:coreProperties>
</file>