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<sst xmlns="http://schemas.openxmlformats.org/spreadsheetml/2006/main" count="364" uniqueCount="224">
  <si>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</si>
  <si>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</si>
  <si>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</si>
  <si>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</si>
  <si>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</si>
  <si>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</si>
  <si>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</si>
  <si>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</si>
  <si>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</si>
  <si>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</si>
  <si>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</si>
  <si>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</si>
  <si>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</si>
  <si>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</si>
  <si>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</si>
  <si>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</si>
  <si>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</si>
  <si>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</si>
  <si>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</si>
  <si>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</si>
  <si>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</si>
  <si>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</si>
  <si>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</si>
  <si>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</si>
  <si>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</si>
  <si>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</si>
  <si>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</si>
  <si>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</si>
  <si>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</si>
  <si>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</si>
  <si>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</si>
  <si>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</si>
  <si>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</si>
  <si>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</si>
  <si>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</si>
  <si>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</si>
  <si>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</si>
  <si>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</si>
  <si>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</si>
  <si>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</si>
  <si>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</si>
  <si>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</si>
  <si>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</si>
  <si>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</si>
  <si>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</si>
  <si>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</si>
  <si>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</si>
  <si>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</si>
  <si>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</si>
  <si>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</si>
  <si>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</si>
  <si>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</si>
  <si>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 xml:space="preserve">SALE OF TWO BRIDGES           </t>
  </si>
  <si>
    <t xml:space="preserve">TURRIE FOREST PRODUCTS, INC.  </t>
  </si>
  <si>
    <t>120570601</t>
  </si>
  <si>
    <t xml:space="preserve">BATES LAKE MIX                </t>
  </si>
  <si>
    <t xml:space="preserve">MINERICK LOGGING, INC         </t>
  </si>
  <si>
    <t>120580701</t>
  </si>
  <si>
    <t xml:space="preserve">158 JACKPINE                  </t>
  </si>
  <si>
    <t>120170301</t>
  </si>
  <si>
    <t xml:space="preserve">426 BIRCH RUN                 </t>
  </si>
  <si>
    <t xml:space="preserve">K &amp; K LOGGING     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</si>
  <si>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</si>
  <si>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</si>
  <si>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</si>
  <si>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</si>
  <si>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</si>
  <si>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 LOGGING               </t>
  </si>
  <si>
    <t>120660401</t>
  </si>
  <si>
    <t xml:space="preserve">COMPARTMENT 161               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</si>
  <si>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</si>
  <si>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</si>
  <si>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</si>
  <si>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</si>
  <si>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</si>
  <si>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</si>
  <si>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</si>
  <si>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</si>
  <si>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</si>
  <si>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</si>
  <si>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</si>
  <si>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</si>
  <si>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</si>
  <si>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</si>
  <si>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</si>
  <si>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</si>
  <si>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</si>
  <si>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120560501</t>
  </si>
  <si>
    <t xml:space="preserve">ROCK RIDGE ASPEN              </t>
  </si>
  <si>
    <t>120610401</t>
  </si>
  <si>
    <t xml:space="preserve">SCOTT LAKE HARDWOODS          </t>
  </si>
  <si>
    <t xml:space="preserve">SHAMCO INC                    </t>
  </si>
  <si>
    <t>120530601</t>
  </si>
  <si>
    <t xml:space="preserve">SECTION 10 ASPEN              </t>
  </si>
  <si>
    <t xml:space="preserve">SUCHOVSKY LOGGING LLC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</si>
  <si>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</si>
  <si>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</si>
  <si>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</si>
  <si>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</si>
  <si>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</si>
  <si>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120120401</t>
  </si>
  <si>
    <t>2</t>
  </si>
  <si>
    <t xml:space="preserve">TWO PIPELINES                 </t>
  </si>
  <si>
    <t xml:space="preserve">STORA ENSO - ATTN:  AL SAMZ   </t>
  </si>
  <si>
    <t>120580501</t>
  </si>
  <si>
    <t xml:space="preserve">WHITE RABBIT ASPEN            </t>
  </si>
  <si>
    <t xml:space="preserve">WM R SEBERO &amp; SON                  </t>
  </si>
  <si>
    <t>120590701</t>
  </si>
  <si>
    <t xml:space="preserve">AIRPORT JACKPINE 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</si>
  <si>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</si>
  <si>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</si>
  <si>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</si>
  <si>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</si>
  <si>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</si>
  <si>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</si>
  <si>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</si>
  <si>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</si>
  <si>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</si>
  <si>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</si>
  <si>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120750401</t>
  </si>
  <si>
    <t xml:space="preserve">CARNY DAM ASPEN               </t>
  </si>
  <si>
    <t>120030501</t>
  </si>
  <si>
    <t xml:space="preserve">COOTWARE PINE                 </t>
  </si>
  <si>
    <t>120550501</t>
  </si>
  <si>
    <t xml:space="preserve">CRACKER JACK PINE  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</si>
  <si>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</si>
  <si>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</si>
  <si>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</si>
  <si>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</si>
  <si>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</si>
  <si>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</si>
  <si>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</si>
  <si>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</si>
  <si>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</si>
  <si>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</si>
  <si>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</si>
  <si>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</si>
  <si>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</si>
  <si>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 xml:space="preserve">DAVE JOHNSON LOGGING               </t>
  </si>
  <si>
    <t>120240501</t>
  </si>
  <si>
    <t xml:space="preserve">SCHWARTZ CREEK PLANTATION     </t>
  </si>
  <si>
    <t xml:space="preserve">GIGUERE LOGGING, INC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</si>
  <si>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</si>
  <si>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</si>
  <si>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</si>
  <si>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</si>
  <si>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</si>
  <si>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</si>
  <si>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</si>
  <si>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</si>
  <si>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</si>
  <si>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 xml:space="preserve">INTERNATIONAL PAPER           </t>
  </si>
  <si>
    <t>120260501</t>
  </si>
  <si>
    <t xml:space="preserve">WHOLE MOUNTY                  </t>
  </si>
  <si>
    <t>120780401</t>
  </si>
  <si>
    <t xml:space="preserve">ZIMMERMAN ASPEN               </t>
  </si>
  <si>
    <t>120520401</t>
  </si>
  <si>
    <t xml:space="preserve">SPINY ASPEN                   </t>
  </si>
  <si>
    <t>120660501</t>
  </si>
  <si>
    <t xml:space="preserve">ANIMAL PLANET SALE            </t>
  </si>
  <si>
    <t>120520501</t>
  </si>
  <si>
    <t xml:space="preserve">CAMP 5 PINE                   </t>
  </si>
  <si>
    <t xml:space="preserve">CENTRAL TIMBER, INC.          </t>
  </si>
  <si>
    <t>120650501</t>
  </si>
  <si>
    <t xml:space="preserve">DEER BLIND CITY               </t>
  </si>
  <si>
    <t>120080601</t>
  </si>
  <si>
    <t xml:space="preserve">FROG GELATINE                 </t>
  </si>
  <si>
    <t>120070601</t>
  </si>
  <si>
    <t xml:space="preserve">LIP LICKER                    </t>
  </si>
  <si>
    <t>120100501</t>
  </si>
  <si>
    <t xml:space="preserve">ROCK CUTS SALE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</si>
  <si>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</si>
  <si>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</si>
  <si>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</si>
  <si>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</si>
  <si>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</si>
  <si>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</si>
  <si>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</si>
  <si>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</si>
  <si>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</si>
  <si>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120580601</t>
  </si>
  <si>
    <t xml:space="preserve">DARK WING PINE                </t>
  </si>
  <si>
    <t>120680601</t>
  </si>
  <si>
    <t xml:space="preserve">DEER FOOT MIX                 </t>
  </si>
  <si>
    <t>120590601</t>
  </si>
  <si>
    <t xml:space="preserve">EAST AMASA ASPEN              </t>
  </si>
  <si>
    <t>120600601</t>
  </si>
  <si>
    <t xml:space="preserve">HIPPY JACKPINE                </t>
  </si>
  <si>
    <t>120020501</t>
  </si>
  <si>
    <t xml:space="preserve">LINE DRIVE                    </t>
  </si>
  <si>
    <t xml:space="preserve">JOHN GAGNE                         </t>
  </si>
  <si>
    <t>120130601</t>
  </si>
  <si>
    <t xml:space="preserve">LOST BELLS     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</si>
  <si>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</si>
  <si>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</si>
  <si>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</si>
  <si>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</si>
  <si>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</si>
  <si>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</si>
  <si>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120630601</t>
  </si>
  <si>
    <t xml:space="preserve">RACOON ASPEN                  </t>
  </si>
  <si>
    <t>120610601</t>
  </si>
  <si>
    <t xml:space="preserve">TUNNEL ASPEN                  </t>
  </si>
  <si>
    <t>120090601</t>
  </si>
  <si>
    <t xml:space="preserve">VICENZIE SALE                 </t>
  </si>
  <si>
    <t xml:space="preserve">MVA ENTERPRISE, INC.          </t>
  </si>
  <si>
    <t>120620601</t>
  </si>
  <si>
    <t xml:space="preserve">DUKES ASPEN                   </t>
  </si>
  <si>
    <t>120050601</t>
  </si>
  <si>
    <t xml:space="preserve">ISLAND HARDWOODS              </t>
  </si>
  <si>
    <t xml:space="preserve">SANVILLE LOGGING, INC.        </t>
  </si>
  <si>
    <t>120520601</t>
  </si>
  <si>
    <t xml:space="preserve">LONE OAK HARDWOODS            </t>
  </si>
  <si>
    <t>120060601</t>
  </si>
  <si>
    <t xml:space="preserve">SPLIT SECOND ASPEN            </t>
  </si>
  <si>
    <t>120640601</t>
  </si>
  <si>
    <t xml:space="preserve">WESTERN HARDWOODS             </t>
  </si>
  <si>
    <t>DUGREE TRUCKING &amp; FOR PRO, INC</t>
  </si>
  <si>
    <t>120120601</t>
  </si>
  <si>
    <t xml:space="preserve">ARCADE ASPEN                  </t>
  </si>
  <si>
    <t xml:space="preserve">JACK'S SKIDDING               </t>
  </si>
  <si>
    <t>120030601</t>
  </si>
  <si>
    <t xml:space="preserve">C-64 CONTRACT HARDWOODS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</si>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</sst>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6238</v>
      </c>
      <c r="L17" s="30"/>
    </row>
    <row r="18" spans="4:12" ht="12.75">
      <c r="D18" s="12" t="s">
        <v>37</v>
      </c>
      <c r="G18" s="21">
        <f>DSUM(DATABASE,5,U15:U16)</f>
        <v>115237.37999999999</v>
      </c>
      <c r="L18" s="30"/>
    </row>
    <row r="19" spans="4:12" ht="12.75">
      <c r="D19" s="12" t="s">
        <v>34</v>
      </c>
      <c r="G19" s="18">
        <f>DSUM(DATABASE,6,V15:V16)</f>
        <v>5006907.819999999</v>
      </c>
      <c r="L19" s="30"/>
    </row>
    <row r="20" spans="4:12" ht="12.75">
      <c r="D20" s="12" t="s">
        <v>38</v>
      </c>
      <c r="G20" s="18">
        <f>DSUM(DATABASE,7,W15:W16)</f>
        <v>2328837.53</v>
      </c>
      <c r="L20" s="30"/>
    </row>
    <row r="21" spans="4:12" ht="12.75">
      <c r="D21" s="12" t="s">
        <v>35</v>
      </c>
      <c r="E21" s="22"/>
      <c r="F21" s="22"/>
      <c r="G21" s="18">
        <f>+G19-G20</f>
        <v>2678070.2899999996</v>
      </c>
      <c r="L21" s="30"/>
    </row>
    <row r="22" spans="4:12" ht="12.75">
      <c r="D22" s="12" t="s">
        <v>44</v>
      </c>
      <c r="E22" s="22"/>
      <c r="F22" s="22"/>
      <c r="G22" s="45">
        <f>+G20/G19</f>
        <v>0.46512490617412644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2.1426940639269407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-129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222</v>
      </c>
      <c r="F32" s="1">
        <v>4780.4</v>
      </c>
      <c r="G32" s="37">
        <v>100585.05</v>
      </c>
      <c r="H32" s="37">
        <v>100585.05</v>
      </c>
      <c r="I32" s="47">
        <v>38775</v>
      </c>
      <c r="J32" s="47">
        <v>39172</v>
      </c>
      <c r="K32" s="47">
        <v>39172</v>
      </c>
      <c r="L32" s="30">
        <v>-39</v>
      </c>
      <c r="M32" s="30" t="s">
        <v>56</v>
      </c>
      <c r="N32" s="48">
        <v>397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96</v>
      </c>
      <c r="F33" s="1">
        <v>2042</v>
      </c>
      <c r="G33" s="37">
        <v>89602.96</v>
      </c>
      <c r="H33" s="37">
        <v>89602.96</v>
      </c>
      <c r="I33" s="47">
        <v>39168</v>
      </c>
      <c r="J33" s="47">
        <v>39263</v>
      </c>
      <c r="K33" s="47">
        <v>39263</v>
      </c>
      <c r="L33" s="30">
        <v>52</v>
      </c>
      <c r="M33" s="30" t="s">
        <v>56</v>
      </c>
      <c r="N33" s="48">
        <v>95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45</v>
      </c>
      <c r="F34" s="1">
        <v>700</v>
      </c>
      <c r="G34" s="37">
        <v>39042.83</v>
      </c>
      <c r="H34" s="37">
        <v>39042.83</v>
      </c>
      <c r="I34" s="47">
        <v>38170</v>
      </c>
      <c r="J34" s="47">
        <v>38898</v>
      </c>
      <c r="K34" s="47">
        <v>39263</v>
      </c>
      <c r="L34" s="30">
        <v>52</v>
      </c>
      <c r="M34" s="30" t="s">
        <v>61</v>
      </c>
      <c r="N34" s="48">
        <v>1093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1.5</v>
      </c>
      <c r="F35" s="1">
        <v>30</v>
      </c>
      <c r="G35" s="37">
        <v>1065</v>
      </c>
      <c r="H35" s="37">
        <v>1065</v>
      </c>
      <c r="I35" s="47">
        <v>39059</v>
      </c>
      <c r="J35" s="47">
        <v>39263</v>
      </c>
      <c r="K35" s="47">
        <v>39263</v>
      </c>
      <c r="L35" s="30">
        <v>52</v>
      </c>
      <c r="M35" s="30" t="s">
        <v>64</v>
      </c>
      <c r="N35" s="48">
        <v>204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215</v>
      </c>
      <c r="F36" s="1">
        <v>1748</v>
      </c>
      <c r="G36" s="37">
        <v>178905.55</v>
      </c>
      <c r="H36" s="37">
        <v>178905.55</v>
      </c>
      <c r="I36" s="47">
        <v>38418</v>
      </c>
      <c r="J36" s="47">
        <v>39263</v>
      </c>
      <c r="K36" s="47">
        <v>39263</v>
      </c>
      <c r="L36" s="30">
        <v>52</v>
      </c>
      <c r="M36" s="30" t="s">
        <v>67</v>
      </c>
      <c r="N36" s="48">
        <v>845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192</v>
      </c>
      <c r="F37" s="1">
        <v>5285</v>
      </c>
      <c r="G37" s="37">
        <v>311202.65</v>
      </c>
      <c r="H37" s="37">
        <v>311202.65</v>
      </c>
      <c r="I37" s="47">
        <v>38282</v>
      </c>
      <c r="J37" s="47">
        <v>39263</v>
      </c>
      <c r="K37" s="47">
        <v>39263</v>
      </c>
      <c r="L37" s="30">
        <v>52</v>
      </c>
      <c r="M37" s="30" t="s">
        <v>56</v>
      </c>
      <c r="N37" s="48">
        <v>981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49</v>
      </c>
      <c r="F38" s="1">
        <v>1607</v>
      </c>
      <c r="G38" s="37">
        <v>76311.42</v>
      </c>
      <c r="H38" s="37">
        <v>10901.62</v>
      </c>
      <c r="I38" s="47">
        <v>38142</v>
      </c>
      <c r="J38" s="47">
        <v>38898</v>
      </c>
      <c r="K38" s="47">
        <v>39263</v>
      </c>
      <c r="L38" s="30">
        <v>52</v>
      </c>
      <c r="M38" s="30" t="s">
        <v>72</v>
      </c>
      <c r="N38" s="48">
        <v>1121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48</v>
      </c>
      <c r="F39" s="1">
        <v>1720</v>
      </c>
      <c r="G39" s="37">
        <v>74505.01</v>
      </c>
      <c r="H39" s="37">
        <v>74505.01</v>
      </c>
      <c r="I39" s="47">
        <v>38677</v>
      </c>
      <c r="J39" s="47">
        <v>39263</v>
      </c>
      <c r="K39" s="47">
        <v>39263</v>
      </c>
      <c r="L39" s="30">
        <v>52</v>
      </c>
      <c r="M39" s="30" t="s">
        <v>56</v>
      </c>
      <c r="N39" s="48">
        <v>586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94</v>
      </c>
      <c r="F40" s="1">
        <v>2485.8</v>
      </c>
      <c r="G40" s="37">
        <v>132933.54</v>
      </c>
      <c r="H40" s="37">
        <v>132933.54</v>
      </c>
      <c r="I40" s="47">
        <v>38561</v>
      </c>
      <c r="J40" s="47">
        <v>39263</v>
      </c>
      <c r="K40" s="47">
        <v>39263</v>
      </c>
      <c r="L40" s="30">
        <v>52</v>
      </c>
      <c r="M40" s="30" t="s">
        <v>56</v>
      </c>
      <c r="N40" s="48">
        <v>702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35</v>
      </c>
      <c r="F41" s="1">
        <v>1121.6</v>
      </c>
      <c r="G41" s="37">
        <v>56489.79</v>
      </c>
      <c r="H41" s="37">
        <v>56489.79</v>
      </c>
      <c r="I41" s="47">
        <v>38631</v>
      </c>
      <c r="J41" s="47">
        <v>39263</v>
      </c>
      <c r="K41" s="47">
        <v>39263</v>
      </c>
      <c r="L41" s="5">
        <v>52</v>
      </c>
      <c r="M41" s="46" t="s">
        <v>56</v>
      </c>
      <c r="N41" s="2">
        <v>632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61</v>
      </c>
      <c r="F42" s="1">
        <v>1655</v>
      </c>
      <c r="G42" s="37">
        <v>18678.08</v>
      </c>
      <c r="H42" s="37">
        <v>22235.8</v>
      </c>
      <c r="I42" s="47">
        <v>38994</v>
      </c>
      <c r="J42" s="47">
        <v>39263</v>
      </c>
      <c r="K42" s="47">
        <v>39263</v>
      </c>
      <c r="L42" s="30">
        <v>52</v>
      </c>
      <c r="M42" s="30" t="s">
        <v>81</v>
      </c>
      <c r="N42" s="48">
        <v>269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47</v>
      </c>
      <c r="F43" s="1">
        <v>1362</v>
      </c>
      <c r="G43" s="37">
        <v>69817.1</v>
      </c>
      <c r="H43" s="37">
        <v>6981.71</v>
      </c>
      <c r="I43" s="47">
        <v>38610</v>
      </c>
      <c r="J43" s="47">
        <v>39263</v>
      </c>
      <c r="K43" s="47">
        <v>39263</v>
      </c>
      <c r="L43" s="30">
        <v>52</v>
      </c>
      <c r="M43" s="30" t="s">
        <v>72</v>
      </c>
      <c r="N43" s="48">
        <v>653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116</v>
      </c>
      <c r="F44" s="1">
        <v>2206</v>
      </c>
      <c r="G44" s="37">
        <v>62452.24</v>
      </c>
      <c r="H44" s="37">
        <v>56299.3</v>
      </c>
      <c r="I44" s="47">
        <v>37726</v>
      </c>
      <c r="J44" s="47">
        <v>38533</v>
      </c>
      <c r="K44" s="47">
        <v>39263</v>
      </c>
      <c r="L44" s="30">
        <v>52</v>
      </c>
      <c r="M44" s="30" t="s">
        <v>86</v>
      </c>
      <c r="N44" s="48">
        <v>1537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45</v>
      </c>
      <c r="F45" s="1">
        <v>1084</v>
      </c>
      <c r="G45" s="37">
        <v>44019.45</v>
      </c>
      <c r="H45" s="37">
        <v>17607.78</v>
      </c>
      <c r="I45" s="47">
        <v>38595</v>
      </c>
      <c r="J45" s="47">
        <v>39263</v>
      </c>
      <c r="K45" s="47">
        <v>39263</v>
      </c>
      <c r="L45" s="30">
        <v>52</v>
      </c>
      <c r="M45" s="30" t="s">
        <v>64</v>
      </c>
      <c r="N45" s="48">
        <v>668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254</v>
      </c>
      <c r="F46" s="1">
        <v>7101.4</v>
      </c>
      <c r="G46" s="37">
        <v>339175.28</v>
      </c>
      <c r="H46" s="37">
        <v>259469.09</v>
      </c>
      <c r="I46" s="47">
        <v>38415</v>
      </c>
      <c r="J46" s="47">
        <v>39263</v>
      </c>
      <c r="K46" s="47">
        <v>39263</v>
      </c>
      <c r="L46" s="30">
        <v>52</v>
      </c>
      <c r="M46" s="30" t="s">
        <v>91</v>
      </c>
      <c r="N46" s="48">
        <v>848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86</v>
      </c>
      <c r="F47" s="1">
        <v>1011</v>
      </c>
      <c r="G47" s="37">
        <v>9744.9</v>
      </c>
      <c r="H47" s="37">
        <v>974.49</v>
      </c>
      <c r="I47" s="47">
        <v>38903</v>
      </c>
      <c r="J47" s="47">
        <v>39263</v>
      </c>
      <c r="K47" s="47">
        <v>39263</v>
      </c>
      <c r="L47" s="30">
        <v>52</v>
      </c>
      <c r="M47" s="30" t="s">
        <v>94</v>
      </c>
      <c r="N47" s="48">
        <v>360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110</v>
      </c>
      <c r="F48" s="1">
        <v>2562.8</v>
      </c>
      <c r="G48" s="37">
        <v>53628.8</v>
      </c>
      <c r="H48" s="37">
        <v>53628.8</v>
      </c>
      <c r="I48" s="47">
        <v>38666</v>
      </c>
      <c r="J48" s="47">
        <v>39082</v>
      </c>
      <c r="K48" s="47">
        <v>39263</v>
      </c>
      <c r="L48" s="30">
        <v>52</v>
      </c>
      <c r="M48" s="30" t="s">
        <v>56</v>
      </c>
      <c r="N48" s="48">
        <v>597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90</v>
      </c>
      <c r="F49" s="1">
        <v>812</v>
      </c>
      <c r="G49" s="37">
        <v>40443.21</v>
      </c>
      <c r="H49" s="37">
        <v>40443.21</v>
      </c>
      <c r="I49" s="47">
        <v>38653</v>
      </c>
      <c r="J49" s="47">
        <v>39263</v>
      </c>
      <c r="K49" s="47">
        <v>39263</v>
      </c>
      <c r="L49" s="30">
        <v>52</v>
      </c>
      <c r="M49" s="30" t="s">
        <v>99</v>
      </c>
      <c r="N49" s="48">
        <v>610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101</v>
      </c>
      <c r="D50" s="2" t="s">
        <v>102</v>
      </c>
      <c r="E50" s="1">
        <v>65</v>
      </c>
      <c r="F50" s="1">
        <v>1823</v>
      </c>
      <c r="G50" s="37">
        <v>89486.95</v>
      </c>
      <c r="H50" s="37">
        <v>89486.94</v>
      </c>
      <c r="I50" s="47">
        <v>38268</v>
      </c>
      <c r="J50" s="47">
        <v>39263</v>
      </c>
      <c r="K50" s="47">
        <v>39263</v>
      </c>
      <c r="L50" s="30">
        <v>52</v>
      </c>
      <c r="M50" s="30" t="s">
        <v>103</v>
      </c>
      <c r="N50" s="48">
        <v>995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56</v>
      </c>
      <c r="F51" s="1">
        <v>1073</v>
      </c>
      <c r="G51" s="37">
        <v>53298.83</v>
      </c>
      <c r="H51" s="37">
        <v>5329.88</v>
      </c>
      <c r="I51" s="47">
        <v>38595</v>
      </c>
      <c r="J51" s="47">
        <v>39263</v>
      </c>
      <c r="K51" s="47">
        <v>39263</v>
      </c>
      <c r="L51" s="30">
        <v>52</v>
      </c>
      <c r="M51" s="30" t="s">
        <v>106</v>
      </c>
      <c r="N51" s="48">
        <v>668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151</v>
      </c>
      <c r="F52" s="1">
        <v>2623</v>
      </c>
      <c r="G52" s="37">
        <v>112108.17</v>
      </c>
      <c r="H52" s="37">
        <v>11210.82</v>
      </c>
      <c r="I52" s="47">
        <v>39176</v>
      </c>
      <c r="J52" s="47">
        <v>39355</v>
      </c>
      <c r="K52" s="47">
        <v>39355</v>
      </c>
      <c r="L52" s="30">
        <v>144</v>
      </c>
      <c r="M52" s="30" t="s">
        <v>64</v>
      </c>
      <c r="N52" s="48">
        <v>179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66</v>
      </c>
      <c r="F53" s="1">
        <v>1870</v>
      </c>
      <c r="G53" s="37">
        <v>90422</v>
      </c>
      <c r="H53" s="37">
        <v>9042.2</v>
      </c>
      <c r="I53" s="47">
        <v>38204</v>
      </c>
      <c r="J53" s="47">
        <v>39355</v>
      </c>
      <c r="K53" s="47">
        <v>39355</v>
      </c>
      <c r="L53" s="30">
        <v>144</v>
      </c>
      <c r="M53" s="30" t="s">
        <v>72</v>
      </c>
      <c r="N53" s="48">
        <v>1151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258</v>
      </c>
      <c r="F54" s="1">
        <v>2249.6</v>
      </c>
      <c r="G54" s="37">
        <v>147442.5</v>
      </c>
      <c r="H54" s="37">
        <v>147442.5</v>
      </c>
      <c r="I54" s="47">
        <v>38726</v>
      </c>
      <c r="J54" s="47">
        <v>39447</v>
      </c>
      <c r="K54" s="47">
        <v>39447</v>
      </c>
      <c r="L54" s="30">
        <v>236</v>
      </c>
      <c r="M54" s="30" t="s">
        <v>113</v>
      </c>
      <c r="N54" s="48">
        <v>721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18</v>
      </c>
      <c r="F55" s="1">
        <v>617.6</v>
      </c>
      <c r="G55" s="37">
        <v>26643.12</v>
      </c>
      <c r="H55" s="37">
        <v>26643.12</v>
      </c>
      <c r="I55" s="47">
        <v>38729</v>
      </c>
      <c r="J55" s="47">
        <v>39447</v>
      </c>
      <c r="K55" s="47">
        <v>39447</v>
      </c>
      <c r="L55" s="30">
        <v>236</v>
      </c>
      <c r="M55" s="30" t="s">
        <v>56</v>
      </c>
      <c r="N55" s="48">
        <v>718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24</v>
      </c>
      <c r="F56" s="1">
        <v>390</v>
      </c>
      <c r="G56" s="37">
        <v>20925.8</v>
      </c>
      <c r="H56" s="37">
        <v>2092.58</v>
      </c>
      <c r="I56" s="47">
        <v>38890</v>
      </c>
      <c r="J56" s="47">
        <v>39447</v>
      </c>
      <c r="K56" s="47">
        <v>39447</v>
      </c>
      <c r="L56" s="30">
        <v>236</v>
      </c>
      <c r="M56" s="30" t="s">
        <v>118</v>
      </c>
      <c r="N56" s="48">
        <v>557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63</v>
      </c>
      <c r="F57" s="1">
        <v>998</v>
      </c>
      <c r="G57" s="37">
        <v>55381.62</v>
      </c>
      <c r="H57" s="37">
        <v>55381.62</v>
      </c>
      <c r="I57" s="47">
        <v>38282</v>
      </c>
      <c r="J57" s="47">
        <v>39082</v>
      </c>
      <c r="K57" s="47">
        <v>39447</v>
      </c>
      <c r="L57" s="30">
        <v>236</v>
      </c>
      <c r="M57" s="30" t="s">
        <v>72</v>
      </c>
      <c r="N57" s="48">
        <v>1165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38</v>
      </c>
      <c r="F58" s="1">
        <v>948</v>
      </c>
      <c r="G58" s="37">
        <v>88057.19</v>
      </c>
      <c r="H58" s="37">
        <v>88057.19</v>
      </c>
      <c r="I58" s="47">
        <v>38428</v>
      </c>
      <c r="J58" s="47">
        <v>39447</v>
      </c>
      <c r="K58" s="47">
        <v>39447</v>
      </c>
      <c r="L58" s="30">
        <v>236</v>
      </c>
      <c r="M58" s="30" t="s">
        <v>56</v>
      </c>
      <c r="N58" s="48">
        <v>1019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64</v>
      </c>
      <c r="F59" s="1">
        <v>1721</v>
      </c>
      <c r="G59" s="37">
        <v>153660.41</v>
      </c>
      <c r="H59" s="37">
        <v>61464.16</v>
      </c>
      <c r="I59" s="47">
        <v>38504</v>
      </c>
      <c r="J59" s="47">
        <v>39447</v>
      </c>
      <c r="K59" s="47">
        <v>39447</v>
      </c>
      <c r="L59" s="30">
        <v>236</v>
      </c>
      <c r="M59" s="30" t="s">
        <v>67</v>
      </c>
      <c r="N59" s="48">
        <v>943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101</v>
      </c>
      <c r="D60" s="2" t="s">
        <v>126</v>
      </c>
      <c r="E60" s="1">
        <v>33</v>
      </c>
      <c r="F60" s="1">
        <v>222.8</v>
      </c>
      <c r="G60" s="37">
        <v>5846.3</v>
      </c>
      <c r="H60" s="37">
        <v>876.94</v>
      </c>
      <c r="I60" s="47">
        <v>38358</v>
      </c>
      <c r="J60" s="47">
        <v>39082</v>
      </c>
      <c r="K60" s="47">
        <v>39447</v>
      </c>
      <c r="L60" s="30">
        <v>236</v>
      </c>
      <c r="M60" s="30" t="s">
        <v>81</v>
      </c>
      <c r="N60" s="48">
        <v>1089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64</v>
      </c>
      <c r="F61" s="1">
        <v>2314.8</v>
      </c>
      <c r="G61" s="37">
        <v>101095.84</v>
      </c>
      <c r="H61" s="37">
        <v>10109.58</v>
      </c>
      <c r="I61" s="47">
        <v>38677</v>
      </c>
      <c r="J61" s="47">
        <v>39447</v>
      </c>
      <c r="K61" s="47">
        <v>39447</v>
      </c>
      <c r="L61" s="30">
        <v>236</v>
      </c>
      <c r="M61" s="30" t="s">
        <v>56</v>
      </c>
      <c r="N61" s="48">
        <v>770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70</v>
      </c>
      <c r="F62" s="1">
        <v>1456.2</v>
      </c>
      <c r="G62" s="37">
        <v>59799.55</v>
      </c>
      <c r="H62" s="37">
        <v>5979.96</v>
      </c>
      <c r="I62" s="47">
        <v>38736</v>
      </c>
      <c r="J62" s="47">
        <v>39447</v>
      </c>
      <c r="K62" s="47">
        <v>39447</v>
      </c>
      <c r="L62" s="30">
        <v>236</v>
      </c>
      <c r="M62" s="30" t="s">
        <v>131</v>
      </c>
      <c r="N62" s="48">
        <v>711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101</v>
      </c>
      <c r="D63" s="2" t="s">
        <v>133</v>
      </c>
      <c r="E63" s="1">
        <v>84</v>
      </c>
      <c r="F63" s="1">
        <v>2916</v>
      </c>
      <c r="G63" s="37">
        <v>157464</v>
      </c>
      <c r="H63" s="37">
        <v>15746.4</v>
      </c>
      <c r="I63" s="47">
        <v>38393</v>
      </c>
      <c r="J63" s="47">
        <v>39447</v>
      </c>
      <c r="K63" s="47">
        <v>39447</v>
      </c>
      <c r="L63" s="30">
        <v>236</v>
      </c>
      <c r="M63" s="30" t="s">
        <v>72</v>
      </c>
      <c r="N63" s="48">
        <v>1054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69</v>
      </c>
      <c r="F64" s="1">
        <v>2532.2</v>
      </c>
      <c r="G64" s="37">
        <v>91956.41</v>
      </c>
      <c r="H64" s="37">
        <v>9290.23</v>
      </c>
      <c r="I64" s="47">
        <v>38757</v>
      </c>
      <c r="J64" s="47">
        <v>39447</v>
      </c>
      <c r="K64" s="47">
        <v>39447</v>
      </c>
      <c r="L64" s="30">
        <v>236</v>
      </c>
      <c r="M64" s="30" t="s">
        <v>131</v>
      </c>
      <c r="N64" s="48">
        <v>690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144</v>
      </c>
      <c r="F65" s="1">
        <v>1958.4</v>
      </c>
      <c r="G65" s="37">
        <v>52051.8</v>
      </c>
      <c r="H65" s="37">
        <v>15615.54</v>
      </c>
      <c r="I65" s="47">
        <v>38778</v>
      </c>
      <c r="J65" s="47">
        <v>39447</v>
      </c>
      <c r="K65" s="47">
        <v>39447</v>
      </c>
      <c r="L65" s="30">
        <v>236</v>
      </c>
      <c r="M65" s="30" t="s">
        <v>138</v>
      </c>
      <c r="N65" s="48">
        <v>669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28</v>
      </c>
      <c r="F66" s="1">
        <v>448.4</v>
      </c>
      <c r="G66" s="37">
        <v>29769.65</v>
      </c>
      <c r="H66" s="37">
        <v>2976.97</v>
      </c>
      <c r="I66" s="47">
        <v>38701</v>
      </c>
      <c r="J66" s="47">
        <v>39447</v>
      </c>
      <c r="K66" s="47">
        <v>39447</v>
      </c>
      <c r="L66" s="30">
        <v>236</v>
      </c>
      <c r="M66" s="30" t="s">
        <v>141</v>
      </c>
      <c r="N66" s="48">
        <v>746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68</v>
      </c>
      <c r="F67" s="1">
        <v>1265</v>
      </c>
      <c r="G67" s="37">
        <v>49840.18</v>
      </c>
      <c r="H67" s="37">
        <v>4984.02</v>
      </c>
      <c r="I67" s="47">
        <v>38625</v>
      </c>
      <c r="J67" s="47">
        <v>39447</v>
      </c>
      <c r="K67" s="47">
        <v>39447</v>
      </c>
      <c r="L67" s="30">
        <v>236</v>
      </c>
      <c r="M67" s="30" t="s">
        <v>144</v>
      </c>
      <c r="N67" s="48">
        <v>822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9</v>
      </c>
      <c r="F68" s="1">
        <v>152</v>
      </c>
      <c r="G68" s="37">
        <v>4893.65</v>
      </c>
      <c r="H68" s="37">
        <v>489.37</v>
      </c>
      <c r="I68" s="47">
        <v>38723</v>
      </c>
      <c r="J68" s="47">
        <v>39447</v>
      </c>
      <c r="K68" s="47">
        <v>39447</v>
      </c>
      <c r="L68" s="30">
        <v>236</v>
      </c>
      <c r="M68" s="30" t="s">
        <v>138</v>
      </c>
      <c r="N68" s="48">
        <v>724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73</v>
      </c>
      <c r="F69" s="1">
        <v>618.4</v>
      </c>
      <c r="G69" s="37">
        <v>46424.95</v>
      </c>
      <c r="H69" s="37">
        <v>4642.5</v>
      </c>
      <c r="I69" s="47">
        <v>38751</v>
      </c>
      <c r="J69" s="47">
        <v>39447</v>
      </c>
      <c r="K69" s="47">
        <v>39447</v>
      </c>
      <c r="L69" s="30">
        <v>236</v>
      </c>
      <c r="M69" s="30" t="s">
        <v>99</v>
      </c>
      <c r="N69" s="48">
        <v>696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49</v>
      </c>
      <c r="F70" s="1">
        <v>403</v>
      </c>
      <c r="G70" s="37">
        <v>13073.41</v>
      </c>
      <c r="H70" s="37">
        <v>1307.34</v>
      </c>
      <c r="I70" s="47">
        <v>38623</v>
      </c>
      <c r="J70" s="47">
        <v>39447</v>
      </c>
      <c r="K70" s="47">
        <v>39447</v>
      </c>
      <c r="L70" s="30">
        <v>236</v>
      </c>
      <c r="M70" s="30" t="s">
        <v>151</v>
      </c>
      <c r="N70" s="48">
        <v>824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109</v>
      </c>
      <c r="F71" s="1">
        <v>2683.49</v>
      </c>
      <c r="G71" s="37">
        <v>95164.3</v>
      </c>
      <c r="H71" s="37">
        <v>9516.43</v>
      </c>
      <c r="I71" s="47">
        <v>38890</v>
      </c>
      <c r="J71" s="47">
        <v>39447</v>
      </c>
      <c r="K71" s="47">
        <v>39447</v>
      </c>
      <c r="L71" s="30">
        <v>236</v>
      </c>
      <c r="M71" s="30" t="s">
        <v>118</v>
      </c>
      <c r="N71" s="48">
        <v>557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101</v>
      </c>
      <c r="D72" s="2" t="s">
        <v>155</v>
      </c>
      <c r="E72" s="1">
        <v>22</v>
      </c>
      <c r="F72" s="1">
        <v>207</v>
      </c>
      <c r="G72" s="37">
        <v>6269.23</v>
      </c>
      <c r="H72" s="37">
        <v>6269.23</v>
      </c>
      <c r="I72" s="47">
        <v>38358</v>
      </c>
      <c r="J72" s="47">
        <v>39082</v>
      </c>
      <c r="K72" s="47">
        <v>39447</v>
      </c>
      <c r="L72" s="30">
        <v>236</v>
      </c>
      <c r="M72" s="30" t="s">
        <v>81</v>
      </c>
      <c r="N72" s="48">
        <v>1089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24</v>
      </c>
      <c r="F73" s="1">
        <v>980</v>
      </c>
      <c r="G73" s="37">
        <v>38577.15</v>
      </c>
      <c r="H73" s="37">
        <v>5511.02</v>
      </c>
      <c r="I73" s="47">
        <v>38091</v>
      </c>
      <c r="J73" s="47">
        <v>38898</v>
      </c>
      <c r="K73" s="47">
        <v>39538</v>
      </c>
      <c r="L73" s="30">
        <v>327</v>
      </c>
      <c r="M73" s="30" t="s">
        <v>64</v>
      </c>
      <c r="N73" s="48">
        <v>1447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31</v>
      </c>
      <c r="F74" s="1">
        <v>835</v>
      </c>
      <c r="G74" s="37">
        <v>34918.3</v>
      </c>
      <c r="H74" s="37">
        <v>3491.83</v>
      </c>
      <c r="I74" s="47">
        <v>38916</v>
      </c>
      <c r="J74" s="47">
        <v>39813</v>
      </c>
      <c r="K74" s="47">
        <v>39629</v>
      </c>
      <c r="L74" s="30">
        <v>418</v>
      </c>
      <c r="M74" s="30" t="s">
        <v>67</v>
      </c>
      <c r="N74" s="48">
        <v>713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119</v>
      </c>
      <c r="F75" s="1">
        <v>571</v>
      </c>
      <c r="G75" s="37">
        <v>42640.2</v>
      </c>
      <c r="H75" s="37">
        <v>23452.11</v>
      </c>
      <c r="I75" s="47">
        <v>39027</v>
      </c>
      <c r="J75" s="47">
        <v>39629</v>
      </c>
      <c r="K75" s="47">
        <v>39629</v>
      </c>
      <c r="L75" s="30">
        <v>418</v>
      </c>
      <c r="M75" s="30" t="s">
        <v>162</v>
      </c>
      <c r="N75" s="48">
        <v>602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65</v>
      </c>
      <c r="F76" s="1">
        <v>1226</v>
      </c>
      <c r="G76" s="37">
        <v>37875.8</v>
      </c>
      <c r="H76" s="37">
        <v>3787.58</v>
      </c>
      <c r="I76" s="47">
        <v>38722</v>
      </c>
      <c r="J76" s="47">
        <v>39629</v>
      </c>
      <c r="K76" s="47">
        <v>39629</v>
      </c>
      <c r="L76" s="30">
        <v>418</v>
      </c>
      <c r="M76" s="30" t="s">
        <v>56</v>
      </c>
      <c r="N76" s="48">
        <v>907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66</v>
      </c>
      <c r="F77" s="1">
        <v>1603.3</v>
      </c>
      <c r="G77" s="37">
        <v>55270.81</v>
      </c>
      <c r="H77" s="37">
        <v>5527.08</v>
      </c>
      <c r="I77" s="47">
        <v>39023</v>
      </c>
      <c r="J77" s="47">
        <v>39629</v>
      </c>
      <c r="K77" s="47">
        <v>39629</v>
      </c>
      <c r="L77" s="30">
        <v>418</v>
      </c>
      <c r="M77" s="30" t="s">
        <v>56</v>
      </c>
      <c r="N77" s="48">
        <v>606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60</v>
      </c>
      <c r="F78" s="1">
        <v>1652.77</v>
      </c>
      <c r="G78" s="37">
        <v>66080.56</v>
      </c>
      <c r="H78" s="37">
        <v>6608.06</v>
      </c>
      <c r="I78" s="47">
        <v>38960</v>
      </c>
      <c r="J78" s="47">
        <v>39629</v>
      </c>
      <c r="K78" s="47">
        <v>39629</v>
      </c>
      <c r="L78" s="30">
        <v>418</v>
      </c>
      <c r="M78" s="30" t="s">
        <v>56</v>
      </c>
      <c r="N78" s="48">
        <v>669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20</v>
      </c>
      <c r="F79" s="1">
        <v>520</v>
      </c>
      <c r="G79" s="37">
        <v>19387.55</v>
      </c>
      <c r="H79" s="37">
        <v>1938.76</v>
      </c>
      <c r="I79" s="47">
        <v>38574</v>
      </c>
      <c r="J79" s="47">
        <v>39263</v>
      </c>
      <c r="K79" s="47">
        <v>39629</v>
      </c>
      <c r="L79" s="30">
        <v>418</v>
      </c>
      <c r="M79" s="30" t="s">
        <v>91</v>
      </c>
      <c r="N79" s="48">
        <v>1055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33</v>
      </c>
      <c r="F80" s="1">
        <v>491.4</v>
      </c>
      <c r="G80" s="37">
        <v>15455.7</v>
      </c>
      <c r="H80" s="37">
        <v>1545.57</v>
      </c>
      <c r="I80" s="47">
        <v>38918</v>
      </c>
      <c r="J80" s="47">
        <v>39629</v>
      </c>
      <c r="K80" s="47">
        <v>39629</v>
      </c>
      <c r="L80" s="30">
        <v>418</v>
      </c>
      <c r="M80" s="30" t="s">
        <v>173</v>
      </c>
      <c r="N80" s="48">
        <v>711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78</v>
      </c>
      <c r="F81" s="1">
        <v>614.82</v>
      </c>
      <c r="G81" s="37">
        <v>23485.85</v>
      </c>
      <c r="H81" s="37">
        <v>2348.59</v>
      </c>
      <c r="I81" s="47">
        <v>38741</v>
      </c>
      <c r="J81" s="47">
        <v>39629</v>
      </c>
      <c r="K81" s="47">
        <v>39629</v>
      </c>
      <c r="L81" s="30">
        <v>418</v>
      </c>
      <c r="M81" s="30" t="s">
        <v>64</v>
      </c>
      <c r="N81" s="48">
        <v>888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62</v>
      </c>
      <c r="F82" s="1">
        <v>1109.9</v>
      </c>
      <c r="G82" s="37">
        <v>35001.4</v>
      </c>
      <c r="H82" s="37">
        <v>3500.14</v>
      </c>
      <c r="I82" s="47">
        <v>38912</v>
      </c>
      <c r="J82" s="47">
        <v>39813</v>
      </c>
      <c r="K82" s="47">
        <v>39813</v>
      </c>
      <c r="L82" s="30">
        <v>602</v>
      </c>
      <c r="M82" s="30" t="s">
        <v>103</v>
      </c>
      <c r="N82" s="48">
        <v>901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326</v>
      </c>
      <c r="F83" s="1">
        <v>3636.8</v>
      </c>
      <c r="G83" s="37">
        <v>159674.99</v>
      </c>
      <c r="H83" s="37">
        <v>15967.5</v>
      </c>
      <c r="I83" s="47">
        <v>38751</v>
      </c>
      <c r="J83" s="47">
        <v>39813</v>
      </c>
      <c r="K83" s="47">
        <v>39813</v>
      </c>
      <c r="L83" s="30">
        <v>602</v>
      </c>
      <c r="M83" s="30" t="s">
        <v>151</v>
      </c>
      <c r="N83" s="48">
        <v>1062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7.5</v>
      </c>
      <c r="F84" s="1">
        <v>208.2</v>
      </c>
      <c r="G84" s="37">
        <v>11666.85</v>
      </c>
      <c r="H84" s="37">
        <v>1166.69</v>
      </c>
      <c r="I84" s="47">
        <v>39155</v>
      </c>
      <c r="J84" s="47">
        <v>39813</v>
      </c>
      <c r="K84" s="47">
        <v>39813</v>
      </c>
      <c r="L84" s="30">
        <v>602</v>
      </c>
      <c r="M84" s="30" t="s">
        <v>91</v>
      </c>
      <c r="N84" s="48">
        <v>658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9</v>
      </c>
      <c r="F85" s="1">
        <v>259</v>
      </c>
      <c r="G85" s="37">
        <v>6328.13</v>
      </c>
      <c r="H85" s="37">
        <v>632.81</v>
      </c>
      <c r="I85" s="47">
        <v>39146</v>
      </c>
      <c r="J85" s="47">
        <v>39813</v>
      </c>
      <c r="K85" s="47">
        <v>39813</v>
      </c>
      <c r="L85" s="30">
        <v>602</v>
      </c>
      <c r="M85" s="30" t="s">
        <v>56</v>
      </c>
      <c r="N85" s="48">
        <v>667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103</v>
      </c>
      <c r="F86" s="1">
        <v>1629</v>
      </c>
      <c r="G86" s="37">
        <v>52364</v>
      </c>
      <c r="H86" s="37">
        <v>28800.2</v>
      </c>
      <c r="I86" s="47">
        <v>38989</v>
      </c>
      <c r="J86" s="47">
        <v>39813</v>
      </c>
      <c r="K86" s="47">
        <v>39813</v>
      </c>
      <c r="L86" s="30">
        <v>602</v>
      </c>
      <c r="M86" s="30" t="s">
        <v>118</v>
      </c>
      <c r="N86" s="48">
        <v>824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16</v>
      </c>
      <c r="F87" s="1">
        <v>496</v>
      </c>
      <c r="G87" s="37">
        <v>28865.04</v>
      </c>
      <c r="H87" s="37">
        <v>2886.5</v>
      </c>
      <c r="I87" s="47">
        <v>39133</v>
      </c>
      <c r="J87" s="47">
        <v>39813</v>
      </c>
      <c r="K87" s="47">
        <v>39813</v>
      </c>
      <c r="L87" s="30">
        <v>602</v>
      </c>
      <c r="M87" s="30" t="s">
        <v>91</v>
      </c>
      <c r="N87" s="48">
        <v>680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191</v>
      </c>
      <c r="F88" s="1">
        <v>1212.9</v>
      </c>
      <c r="G88" s="37">
        <v>52732.1</v>
      </c>
      <c r="H88" s="37">
        <v>30057.29</v>
      </c>
      <c r="I88" s="47">
        <v>38723</v>
      </c>
      <c r="J88" s="47">
        <v>39813</v>
      </c>
      <c r="K88" s="47">
        <v>39813</v>
      </c>
      <c r="L88" s="30">
        <v>602</v>
      </c>
      <c r="M88" s="30" t="s">
        <v>190</v>
      </c>
      <c r="N88" s="48">
        <v>1090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38</v>
      </c>
      <c r="F89" s="1">
        <v>1114.2</v>
      </c>
      <c r="G89" s="37">
        <v>44490.08</v>
      </c>
      <c r="H89" s="37">
        <v>4449.01</v>
      </c>
      <c r="I89" s="47">
        <v>39171</v>
      </c>
      <c r="J89" s="47">
        <v>39813</v>
      </c>
      <c r="K89" s="47">
        <v>39813</v>
      </c>
      <c r="L89" s="30">
        <v>602</v>
      </c>
      <c r="M89" s="30" t="s">
        <v>56</v>
      </c>
      <c r="N89" s="48">
        <v>642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95</v>
      </c>
      <c r="F90" s="1">
        <v>2005.8</v>
      </c>
      <c r="G90" s="37">
        <v>83083</v>
      </c>
      <c r="H90" s="37">
        <v>8308.3</v>
      </c>
      <c r="I90" s="47">
        <v>38764</v>
      </c>
      <c r="J90" s="47">
        <v>39813</v>
      </c>
      <c r="K90" s="47">
        <v>39813</v>
      </c>
      <c r="L90" s="30">
        <v>602</v>
      </c>
      <c r="M90" s="30" t="s">
        <v>131</v>
      </c>
      <c r="N90" s="48">
        <v>1049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67</v>
      </c>
      <c r="F91" s="1">
        <v>545.6</v>
      </c>
      <c r="G91" s="37">
        <v>26356.3</v>
      </c>
      <c r="H91" s="37">
        <v>2635.63</v>
      </c>
      <c r="I91" s="47">
        <v>39029</v>
      </c>
      <c r="J91" s="47">
        <v>39813</v>
      </c>
      <c r="K91" s="47">
        <v>39813</v>
      </c>
      <c r="L91" s="30">
        <v>602</v>
      </c>
      <c r="M91" s="30" t="s">
        <v>81</v>
      </c>
      <c r="N91" s="48">
        <v>784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72</v>
      </c>
      <c r="F92" s="1">
        <v>1379.6</v>
      </c>
      <c r="G92" s="37">
        <v>31363.94</v>
      </c>
      <c r="H92" s="37">
        <v>3136.39</v>
      </c>
      <c r="I92" s="47">
        <v>39155</v>
      </c>
      <c r="J92" s="47">
        <v>39813</v>
      </c>
      <c r="K92" s="47">
        <v>39813</v>
      </c>
      <c r="L92" s="30">
        <v>602</v>
      </c>
      <c r="M92" s="30" t="s">
        <v>64</v>
      </c>
      <c r="N92" s="48">
        <v>658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66</v>
      </c>
      <c r="F93" s="1">
        <v>2127</v>
      </c>
      <c r="G93" s="37">
        <v>61574.22</v>
      </c>
      <c r="H93" s="37">
        <v>33865.83</v>
      </c>
      <c r="I93" s="47">
        <v>39202</v>
      </c>
      <c r="J93" s="47">
        <v>39813</v>
      </c>
      <c r="K93" s="47">
        <v>39813</v>
      </c>
      <c r="L93" s="30">
        <v>602</v>
      </c>
      <c r="M93" s="30" t="s">
        <v>56</v>
      </c>
      <c r="N93" s="48">
        <v>611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70</v>
      </c>
      <c r="F94" s="1">
        <v>1796</v>
      </c>
      <c r="G94" s="37">
        <v>57305.45</v>
      </c>
      <c r="H94" s="37">
        <v>5730.55</v>
      </c>
      <c r="I94" s="47">
        <v>39121</v>
      </c>
      <c r="J94" s="47">
        <v>39813</v>
      </c>
      <c r="K94" s="47">
        <v>39813</v>
      </c>
      <c r="L94" s="30">
        <v>602</v>
      </c>
      <c r="M94" s="30" t="s">
        <v>72</v>
      </c>
      <c r="N94" s="48">
        <v>692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63</v>
      </c>
      <c r="F95" s="1">
        <v>1338.8</v>
      </c>
      <c r="G95" s="37">
        <v>32815.85</v>
      </c>
      <c r="H95" s="37">
        <v>3281.59</v>
      </c>
      <c r="I95" s="47">
        <v>39198</v>
      </c>
      <c r="J95" s="47">
        <v>39813</v>
      </c>
      <c r="K95" s="47">
        <v>39813</v>
      </c>
      <c r="L95" s="30">
        <v>602</v>
      </c>
      <c r="M95" s="30" t="s">
        <v>205</v>
      </c>
      <c r="N95" s="48">
        <v>615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157</v>
      </c>
      <c r="F96" s="1">
        <v>3528</v>
      </c>
      <c r="G96" s="37">
        <v>99825.25</v>
      </c>
      <c r="H96" s="37">
        <v>24956.32</v>
      </c>
      <c r="I96" s="47">
        <v>39121</v>
      </c>
      <c r="J96" s="47">
        <v>39994</v>
      </c>
      <c r="K96" s="47">
        <v>39994</v>
      </c>
      <c r="L96" s="30">
        <v>783</v>
      </c>
      <c r="M96" s="30" t="s">
        <v>56</v>
      </c>
      <c r="N96" s="48">
        <v>873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87</v>
      </c>
      <c r="F97" s="1">
        <v>1036.2</v>
      </c>
      <c r="G97" s="37">
        <v>63332.3</v>
      </c>
      <c r="H97" s="37">
        <v>6333.23</v>
      </c>
      <c r="I97" s="47">
        <v>39198</v>
      </c>
      <c r="J97" s="47">
        <v>39994</v>
      </c>
      <c r="K97" s="47">
        <v>39994</v>
      </c>
      <c r="L97" s="30">
        <v>783</v>
      </c>
      <c r="M97" s="30" t="s">
        <v>210</v>
      </c>
      <c r="N97" s="48">
        <v>796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224</v>
      </c>
      <c r="F98" s="1">
        <v>1553.4</v>
      </c>
      <c r="G98" s="37">
        <v>51006.92</v>
      </c>
      <c r="H98" s="37">
        <v>5100.69</v>
      </c>
      <c r="I98" s="47">
        <v>39209</v>
      </c>
      <c r="J98" s="47">
        <v>39994</v>
      </c>
      <c r="K98" s="47">
        <v>39994</v>
      </c>
      <c r="L98" s="30">
        <v>783</v>
      </c>
      <c r="M98" s="30" t="s">
        <v>131</v>
      </c>
      <c r="N98" s="48">
        <v>785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15</v>
      </c>
      <c r="F99" s="1">
        <v>508</v>
      </c>
      <c r="G99" s="37">
        <v>10658.92</v>
      </c>
      <c r="H99" s="37">
        <v>1065.89</v>
      </c>
      <c r="I99" s="47">
        <v>39177</v>
      </c>
      <c r="J99" s="47">
        <v>39994</v>
      </c>
      <c r="K99" s="47">
        <v>39994</v>
      </c>
      <c r="L99" s="30">
        <v>783</v>
      </c>
      <c r="M99" s="30" t="s">
        <v>131</v>
      </c>
      <c r="N99" s="48">
        <v>817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92</v>
      </c>
      <c r="F100" s="1">
        <v>1308.4</v>
      </c>
      <c r="G100" s="37">
        <v>37069.35</v>
      </c>
      <c r="H100" s="37">
        <v>3706.94</v>
      </c>
      <c r="I100" s="47">
        <v>39204</v>
      </c>
      <c r="J100" s="47">
        <v>39994</v>
      </c>
      <c r="K100" s="47">
        <v>39994</v>
      </c>
      <c r="L100" s="30">
        <v>783</v>
      </c>
      <c r="M100" s="30" t="s">
        <v>217</v>
      </c>
      <c r="N100" s="48">
        <v>790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111</v>
      </c>
      <c r="F101" s="1">
        <v>3742.6</v>
      </c>
      <c r="G101" s="37">
        <v>137433.95</v>
      </c>
      <c r="H101" s="37">
        <v>13743.4</v>
      </c>
      <c r="I101" s="47">
        <v>39198</v>
      </c>
      <c r="J101" s="47">
        <v>40178</v>
      </c>
      <c r="K101" s="47">
        <v>40178</v>
      </c>
      <c r="L101" s="30">
        <v>967</v>
      </c>
      <c r="M101" s="30" t="s">
        <v>220</v>
      </c>
      <c r="N101" s="48">
        <v>980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414</v>
      </c>
      <c r="F102" s="1">
        <v>4793.8</v>
      </c>
      <c r="G102" s="37">
        <v>311166.34</v>
      </c>
      <c r="H102" s="37">
        <v>31116.63</v>
      </c>
      <c r="I102" s="47">
        <v>39190</v>
      </c>
      <c r="J102" s="47">
        <v>40359</v>
      </c>
      <c r="K102" s="47">
        <v>40359</v>
      </c>
      <c r="L102" s="30">
        <v>1148</v>
      </c>
      <c r="M102" s="30" t="s">
        <v>56</v>
      </c>
      <c r="N102" s="48">
        <v>1169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