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<sst xmlns="http://schemas.openxmlformats.org/spreadsheetml/2006/main" count="344" uniqueCount="217">
  <si>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</si>
  <si>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</si>
  <si>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</si>
  <si>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</si>
  <si>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</si>
  <si>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</si>
  <si>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</si>
  <si>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</si>
  <si>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</si>
  <si>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</si>
  <si>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</si>
  <si>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</si>
  <si>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</si>
  <si>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</si>
  <si>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</si>
  <si>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</si>
  <si>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</si>
  <si>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</si>
  <si>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</si>
  <si>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</si>
  <si>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</si>
  <si>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</si>
  <si>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</si>
  <si>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</si>
  <si>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</si>
  <si>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</si>
  <si>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</si>
  <si>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</si>
  <si>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</si>
  <si>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</si>
  <si>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</si>
  <si>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</si>
  <si>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</si>
  <si>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</si>
  <si>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</si>
  <si>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</si>
  <si>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</si>
  <si>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</si>
  <si>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</si>
  <si>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</si>
  <si>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</si>
  <si>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</si>
  <si>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</si>
  <si>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</si>
  <si>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</si>
  <si>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</si>
  <si>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</si>
  <si>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</si>
  <si>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</si>
  <si>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</si>
  <si>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120710401</t>
  </si>
  <si>
    <t>1</t>
  </si>
  <si>
    <t xml:space="preserve">SALE OF TWO BRIDGES           </t>
  </si>
  <si>
    <t xml:space="preserve">TURRIE FOREST PRODUCTS, INC.  </t>
  </si>
  <si>
    <t>120530601</t>
  </si>
  <si>
    <t xml:space="preserve">SECTION 10 ASPEN              </t>
  </si>
  <si>
    <t xml:space="preserve">SUCHOVSKY LOGGING LLC         </t>
  </si>
  <si>
    <t>120170301</t>
  </si>
  <si>
    <t xml:space="preserve">426 BIRCH RUN                 </t>
  </si>
  <si>
    <t xml:space="preserve">K &amp; K LOGGING                 </t>
  </si>
  <si>
    <t>120560501</t>
  </si>
  <si>
    <t xml:space="preserve">ROCK RIDGE ASPEN              </t>
  </si>
  <si>
    <t xml:space="preserve">HILBERG LOGGING               </t>
  </si>
  <si>
    <t>120590701</t>
  </si>
  <si>
    <t xml:space="preserve">AIRPORT JACKPINE              </t>
  </si>
  <si>
    <t>120010501</t>
  </si>
  <si>
    <t xml:space="preserve">TEXTBOOK HARDWOODS            </t>
  </si>
  <si>
    <t xml:space="preserve">MIKE SCHMELLING LOGGING       </t>
  </si>
  <si>
    <t>120090401</t>
  </si>
  <si>
    <t xml:space="preserve">TWO DEGREES                   </t>
  </si>
  <si>
    <t xml:space="preserve">NICKELS LOGGING, INC.         </t>
  </si>
  <si>
    <t>120130501</t>
  </si>
  <si>
    <t xml:space="preserve">SOUTH PINUS                   </t>
  </si>
  <si>
    <t xml:space="preserve">R &amp; R SHAMION TRUCKING, INC.  </t>
  </si>
  <si>
    <t>120140401</t>
  </si>
  <si>
    <t>2</t>
  </si>
  <si>
    <t xml:space="preserve">MUD LAKE                      </t>
  </si>
  <si>
    <t>120150501</t>
  </si>
  <si>
    <t xml:space="preserve">LONG HAUL ASPEN               </t>
  </si>
  <si>
    <t xml:space="preserve">MINERICK LOGGING, INC         </t>
  </si>
  <si>
    <t>120260501</t>
  </si>
  <si>
    <t xml:space="preserve">WHOLE MOUNTY                  </t>
  </si>
  <si>
    <t xml:space="preserve">P&amp;B LOGGING,INC.              </t>
  </si>
  <si>
    <t>120050501</t>
  </si>
  <si>
    <t xml:space="preserve">NELLIE ROCKBOBBER             </t>
  </si>
  <si>
    <t>ST. JOHN FOREST PRODUCTS, INC.</t>
  </si>
  <si>
    <t>120240501</t>
  </si>
  <si>
    <t xml:space="preserve">SCHWARTZ CREEK PLANTATION     </t>
  </si>
  <si>
    <t xml:space="preserve">GIGUERE LOGGING, INC          </t>
  </si>
  <si>
    <t>120270501</t>
  </si>
  <si>
    <t xml:space="preserve">SPRUCE SWAMP                  </t>
  </si>
  <si>
    <t xml:space="preserve">DAVE JOHNSON LOGGING               </t>
  </si>
  <si>
    <t>120310501</t>
  </si>
  <si>
    <t xml:space="preserve">ST BUCKLER HARDWOOD           </t>
  </si>
  <si>
    <t>120320501</t>
  </si>
  <si>
    <t xml:space="preserve">LYCOPODIUM ASPEN              </t>
  </si>
  <si>
    <t>120040501</t>
  </si>
  <si>
    <t xml:space="preserve">PEARWULF HDWD                 </t>
  </si>
  <si>
    <t>120550501</t>
  </si>
  <si>
    <t xml:space="preserve">CRACKER JACK PINE             </t>
  </si>
  <si>
    <t xml:space="preserve">FRANK'S LOGGING               </t>
  </si>
  <si>
    <t>120020601</t>
  </si>
  <si>
    <t xml:space="preserve">CALUMET PINE RELEASE          </t>
  </si>
  <si>
    <t>120190401</t>
  </si>
  <si>
    <t xml:space="preserve">LONG DRIVE HARDWOODS          </t>
  </si>
  <si>
    <t xml:space="preserve">JACOBSON LOGGING, INC.        </t>
  </si>
  <si>
    <t>120600501</t>
  </si>
  <si>
    <t xml:space="preserve">THE DOODLE SALE               </t>
  </si>
  <si>
    <t xml:space="preserve">INTERNATIONAL PAPER           </t>
  </si>
  <si>
    <t>120520401</t>
  </si>
  <si>
    <t xml:space="preserve">SPINY ASPEN                   </t>
  </si>
  <si>
    <t>120080401</t>
  </si>
  <si>
    <t xml:space="preserve">END OF GRADE                  </t>
  </si>
  <si>
    <t>120630501</t>
  </si>
  <si>
    <t xml:space="preserve">SWEET CICELY                  </t>
  </si>
  <si>
    <t>120100501</t>
  </si>
  <si>
    <t xml:space="preserve">ROCK CUTS SALE                </t>
  </si>
  <si>
    <t xml:space="preserve">SHAMCO INC                    </t>
  </si>
  <si>
    <t>120650501</t>
  </si>
  <si>
    <t xml:space="preserve">DEER BLIND CITY               </t>
  </si>
  <si>
    <t>120660501</t>
  </si>
  <si>
    <t xml:space="preserve">ANIMAL PLANET SALE            </t>
  </si>
  <si>
    <t>120040601</t>
  </si>
  <si>
    <t xml:space="preserve">SO INCLINED                   </t>
  </si>
  <si>
    <t xml:space="preserve">OLSON BROS. ENTERPRISES       </t>
  </si>
  <si>
    <t>120080601</t>
  </si>
  <si>
    <t xml:space="preserve">FROG GELATINE                 </t>
  </si>
  <si>
    <t>120520501</t>
  </si>
  <si>
    <t xml:space="preserve">CAMP 5 PINE                   </t>
  </si>
  <si>
    <t xml:space="preserve">CENTRAL TIMBER, INC.          </t>
  </si>
  <si>
    <t>120070601</t>
  </si>
  <si>
    <t xml:space="preserve">LIP LICKER                    </t>
  </si>
  <si>
    <t>120140501</t>
  </si>
  <si>
    <t xml:space="preserve">JACK LEFT                     </t>
  </si>
  <si>
    <t>120090501</t>
  </si>
  <si>
    <t xml:space="preserve">FLOODWOOD TEE SALE            </t>
  </si>
  <si>
    <t>120580501</t>
  </si>
  <si>
    <t xml:space="preserve">WHITE RABBIT ASPEN            </t>
  </si>
  <si>
    <t xml:space="preserve">WM R SEBERO &amp; SON                  </t>
  </si>
  <si>
    <t>120610401</t>
  </si>
  <si>
    <t xml:space="preserve">SCOTT LAKE HARDWOODS          </t>
  </si>
  <si>
    <t>120030701</t>
  </si>
  <si>
    <t xml:space="preserve">FAR AND AWAY TWO              </t>
  </si>
  <si>
    <t xml:space="preserve">TRIEST FOREST PRODUCTS, INC.  </t>
  </si>
  <si>
    <t>120090601</t>
  </si>
  <si>
    <t xml:space="preserve">VICENZIE SALE                 </t>
  </si>
  <si>
    <t xml:space="preserve">MVA ENTERPRISE, INC.          </t>
  </si>
  <si>
    <t>120670601</t>
  </si>
  <si>
    <t xml:space="preserve">MOOSE TRACK ASPEN             </t>
  </si>
  <si>
    <t>120680601</t>
  </si>
  <si>
    <t xml:space="preserve">DEER FOOT MIX                 </t>
  </si>
  <si>
    <t>120690601</t>
  </si>
  <si>
    <t xml:space="preserve">PORTERHOUSE HARDWOODS         </t>
  </si>
  <si>
    <t>120700601</t>
  </si>
  <si>
    <t xml:space="preserve">TAG HARDWOODS                 </t>
  </si>
  <si>
    <t xml:space="preserve">SAPPI FINE PAPERS             </t>
  </si>
  <si>
    <t>120020501</t>
  </si>
  <si>
    <t xml:space="preserve">LINE DRIVE                    </t>
  </si>
  <si>
    <t xml:space="preserve">JOHN GAGNE                         </t>
  </si>
  <si>
    <t>120010601</t>
  </si>
  <si>
    <t xml:space="preserve">PETROLEUM HARDWOODS           </t>
  </si>
  <si>
    <t>120070501</t>
  </si>
  <si>
    <t xml:space="preserve">COMPARTMENT 15 CONTRACT HWD   </t>
  </si>
  <si>
    <t>120620501</t>
  </si>
  <si>
    <t xml:space="preserve">AMBITIOUS ASPLUNDH SALE       </t>
  </si>
  <si>
    <t xml:space="preserve">STORA ENSO - ATTN:  AL SAMZ   </t>
  </si>
  <si>
    <t>120110601</t>
  </si>
  <si>
    <t xml:space="preserve">CANT ANCHOR US HDWD           </t>
  </si>
  <si>
    <t>120130601</t>
  </si>
  <si>
    <t xml:space="preserve">LOST BELLS                    </t>
  </si>
  <si>
    <t>120650601</t>
  </si>
  <si>
    <t xml:space="preserve">SNIPE LAKE SALE               </t>
  </si>
  <si>
    <t>120580601</t>
  </si>
  <si>
    <t xml:space="preserve">DARK WING PINE                </t>
  </si>
  <si>
    <t>120540601</t>
  </si>
  <si>
    <t xml:space="preserve">DEER SHANK HARDWOODS          </t>
  </si>
  <si>
    <t xml:space="preserve">HEMLOCK, INC.                 </t>
  </si>
  <si>
    <t>120630601</t>
  </si>
  <si>
    <t xml:space="preserve">RACOON ASPEN                  </t>
  </si>
  <si>
    <t>120600601</t>
  </si>
  <si>
    <t xml:space="preserve">HIPPY JACKPINE                </t>
  </si>
  <si>
    <t>120520701</t>
  </si>
  <si>
    <t xml:space="preserve">ALPHA ASPEN                   </t>
  </si>
  <si>
    <t>120610601</t>
  </si>
  <si>
    <t xml:space="preserve">TUNNEL ASPEN                  </t>
  </si>
  <si>
    <t>120190501</t>
  </si>
  <si>
    <t xml:space="preserve">ORV ASPEN                     </t>
  </si>
  <si>
    <t>120060501</t>
  </si>
  <si>
    <t xml:space="preserve">PATCHY HDWD                   </t>
  </si>
  <si>
    <t xml:space="preserve">VERSO PAPER                   </t>
  </si>
  <si>
    <t>120060601</t>
  </si>
  <si>
    <t xml:space="preserve">SPLIT SECOND ASPEN            </t>
  </si>
  <si>
    <t>120520601</t>
  </si>
  <si>
    <t xml:space="preserve">LONE OAK HARDWOODS            </t>
  </si>
  <si>
    <t>120720601</t>
  </si>
  <si>
    <t xml:space="preserve">HISTORIC HARDWOODS            </t>
  </si>
  <si>
    <t>120620601</t>
  </si>
  <si>
    <t xml:space="preserve">DUKES ASPEN                   </t>
  </si>
  <si>
    <t>120640601</t>
  </si>
  <si>
    <t xml:space="preserve">WESTERN HARDWOODS             </t>
  </si>
  <si>
    <t>DUGREE TRUCKING &amp; FOR PRO, INC</t>
  </si>
  <si>
    <t>120010701</t>
  </si>
  <si>
    <t xml:space="preserve">NAUSEOUS ASPEN                </t>
  </si>
  <si>
    <t xml:space="preserve">BRIAN CHOLEWA                       </t>
  </si>
  <si>
    <t>120150601</t>
  </si>
  <si>
    <t xml:space="preserve">CIRCLE 8                      </t>
  </si>
  <si>
    <t>120050601</t>
  </si>
  <si>
    <t xml:space="preserve">ISLAND HARDWOODS              </t>
  </si>
  <si>
    <t xml:space="preserve">SANVILLE LOGGING, INC.        </t>
  </si>
  <si>
    <t>120020701</t>
  </si>
  <si>
    <t xml:space="preserve">HAZEL HAVEN                   </t>
  </si>
  <si>
    <t>120120601</t>
  </si>
  <si>
    <t xml:space="preserve">ARCADE ASPEN                  </t>
  </si>
  <si>
    <t xml:space="preserve">JACK'S SKIDDING               </t>
  </si>
  <si>
    <t>120030601</t>
  </si>
  <si>
    <t xml:space="preserve">C-64 CONTRACT HARDWOODS       </t>
  </si>
  <si>
    <t xml:space="preserve">                                  as of August 15,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</si>
</sst>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8.28125" style="2" customWidth="1"/>
    <col min="5" max="6" width="5.7109375" style="1" customWidth="1"/>
    <col min="7" max="8" width="9.57421875" style="37" customWidth="1"/>
    <col min="9" max="11" width="8.7109375" style="47" customWidth="1"/>
    <col min="12" max="12" width="4.421875" style="24" customWidth="1"/>
    <col min="13" max="13" width="26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216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3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5346.5</v>
      </c>
      <c r="L17" s="30"/>
    </row>
    <row r="18" spans="4:12" ht="12.75">
      <c r="D18" s="12" t="s">
        <v>37</v>
      </c>
      <c r="G18" s="21">
        <f>DSUM(DATABASE,5,U15:U16)</f>
        <v>97498.68000000002</v>
      </c>
      <c r="L18" s="30"/>
    </row>
    <row r="19" spans="4:12" ht="12.75">
      <c r="D19" s="12" t="s">
        <v>34</v>
      </c>
      <c r="G19" s="18">
        <f>DSUM(DATABASE,6,V15:V16)</f>
        <v>4085291.120000001</v>
      </c>
      <c r="L19" s="30"/>
    </row>
    <row r="20" spans="4:12" ht="12.75">
      <c r="D20" s="12" t="s">
        <v>38</v>
      </c>
      <c r="G20" s="18">
        <f>DSUM(DATABASE,7,W15:W16)</f>
        <v>1570838.9899999993</v>
      </c>
      <c r="L20" s="30"/>
    </row>
    <row r="21" spans="4:12" ht="12.75">
      <c r="D21" s="12" t="s">
        <v>35</v>
      </c>
      <c r="E21" s="22"/>
      <c r="F21" s="22"/>
      <c r="G21" s="18">
        <f>+G19-G20</f>
        <v>2514452.1300000018</v>
      </c>
      <c r="L21" s="30"/>
    </row>
    <row r="22" spans="4:12" ht="12.75">
      <c r="D22" s="12" t="s">
        <v>44</v>
      </c>
      <c r="E22" s="22"/>
      <c r="F22" s="22"/>
      <c r="G22" s="45">
        <f>+G20/G19</f>
        <v>0.38451090604284743</v>
      </c>
      <c r="L22" s="30"/>
    </row>
    <row r="23" spans="4:12" ht="12.75">
      <c r="D23" s="12" t="s">
        <v>40</v>
      </c>
      <c r="E23" s="22"/>
      <c r="F23" s="22"/>
      <c r="G23" s="59">
        <v>39309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2.1730525454917196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25</v>
      </c>
      <c r="F31" s="1">
        <v>609</v>
      </c>
      <c r="G31" s="37">
        <v>29422.8</v>
      </c>
      <c r="H31" s="37">
        <v>7355.7</v>
      </c>
      <c r="I31" s="47">
        <v>38268</v>
      </c>
      <c r="J31" s="47">
        <v>39082</v>
      </c>
      <c r="K31" s="47">
        <v>39082</v>
      </c>
      <c r="L31" s="30">
        <v>-227</v>
      </c>
      <c r="M31" s="30" t="s">
        <v>53</v>
      </c>
      <c r="N31" s="48">
        <v>814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86</v>
      </c>
      <c r="F32" s="1">
        <v>1011</v>
      </c>
      <c r="G32" s="37">
        <v>9744.9</v>
      </c>
      <c r="H32" s="37">
        <v>9744.9</v>
      </c>
      <c r="I32" s="47">
        <v>38903</v>
      </c>
      <c r="J32" s="47">
        <v>39263</v>
      </c>
      <c r="K32" s="47">
        <v>39263</v>
      </c>
      <c r="L32" s="30">
        <v>-46</v>
      </c>
      <c r="M32" s="30" t="s">
        <v>56</v>
      </c>
      <c r="N32" s="48">
        <v>360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45</v>
      </c>
      <c r="F33" s="1">
        <v>700</v>
      </c>
      <c r="G33" s="37">
        <v>39042.83</v>
      </c>
      <c r="H33" s="37">
        <v>39042.83</v>
      </c>
      <c r="I33" s="47">
        <v>38170</v>
      </c>
      <c r="J33" s="47">
        <v>38898</v>
      </c>
      <c r="K33" s="47">
        <v>39288</v>
      </c>
      <c r="L33" s="30">
        <v>-21</v>
      </c>
      <c r="M33" s="30" t="s">
        <v>59</v>
      </c>
      <c r="N33" s="48">
        <v>1118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45</v>
      </c>
      <c r="F34" s="1">
        <v>1084</v>
      </c>
      <c r="G34" s="37">
        <v>44019.45</v>
      </c>
      <c r="H34" s="37">
        <v>44019.45</v>
      </c>
      <c r="I34" s="47">
        <v>38595</v>
      </c>
      <c r="J34" s="47">
        <v>39263</v>
      </c>
      <c r="K34" s="47">
        <v>39294</v>
      </c>
      <c r="L34" s="30">
        <v>-15</v>
      </c>
      <c r="M34" s="30" t="s">
        <v>62</v>
      </c>
      <c r="N34" s="48">
        <v>699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151</v>
      </c>
      <c r="F35" s="1">
        <v>2623</v>
      </c>
      <c r="G35" s="37">
        <v>112108.17</v>
      </c>
      <c r="H35" s="37">
        <v>11210.82</v>
      </c>
      <c r="I35" s="47">
        <v>39176</v>
      </c>
      <c r="J35" s="47">
        <v>39355</v>
      </c>
      <c r="K35" s="47">
        <v>39355</v>
      </c>
      <c r="L35" s="30">
        <v>46</v>
      </c>
      <c r="M35" s="30" t="s">
        <v>62</v>
      </c>
      <c r="N35" s="48">
        <v>179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90</v>
      </c>
      <c r="F36" s="1">
        <v>812</v>
      </c>
      <c r="G36" s="37">
        <v>40443.21</v>
      </c>
      <c r="H36" s="37">
        <v>41451.82</v>
      </c>
      <c r="I36" s="47">
        <v>38653</v>
      </c>
      <c r="J36" s="47">
        <v>39263</v>
      </c>
      <c r="K36" s="47">
        <v>39355</v>
      </c>
      <c r="L36" s="30">
        <v>46</v>
      </c>
      <c r="M36" s="30" t="s">
        <v>67</v>
      </c>
      <c r="N36" s="48">
        <v>702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66</v>
      </c>
      <c r="F37" s="1">
        <v>1870</v>
      </c>
      <c r="G37" s="37">
        <v>90422</v>
      </c>
      <c r="H37" s="37">
        <v>9042.2</v>
      </c>
      <c r="I37" s="47">
        <v>38204</v>
      </c>
      <c r="J37" s="47">
        <v>39355</v>
      </c>
      <c r="K37" s="47">
        <v>39355</v>
      </c>
      <c r="L37" s="30">
        <v>46</v>
      </c>
      <c r="M37" s="30" t="s">
        <v>70</v>
      </c>
      <c r="N37" s="48">
        <v>1151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68</v>
      </c>
      <c r="F38" s="1">
        <v>1265</v>
      </c>
      <c r="G38" s="37">
        <v>49840.18</v>
      </c>
      <c r="H38" s="37">
        <v>4984.02</v>
      </c>
      <c r="I38" s="47">
        <v>38625</v>
      </c>
      <c r="J38" s="47">
        <v>39447</v>
      </c>
      <c r="K38" s="47">
        <v>39447</v>
      </c>
      <c r="L38" s="30">
        <v>138</v>
      </c>
      <c r="M38" s="30" t="s">
        <v>73</v>
      </c>
      <c r="N38" s="48">
        <v>822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75</v>
      </c>
      <c r="D39" s="46" t="s">
        <v>76</v>
      </c>
      <c r="E39" s="1">
        <v>84</v>
      </c>
      <c r="F39" s="1">
        <v>2916</v>
      </c>
      <c r="G39" s="37">
        <v>157464</v>
      </c>
      <c r="H39" s="37">
        <v>80306.64</v>
      </c>
      <c r="I39" s="47">
        <v>38393</v>
      </c>
      <c r="J39" s="47">
        <v>39447</v>
      </c>
      <c r="K39" s="47">
        <v>39447</v>
      </c>
      <c r="L39" s="30">
        <v>138</v>
      </c>
      <c r="M39" s="30" t="s">
        <v>70</v>
      </c>
      <c r="N39" s="48">
        <v>1054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64</v>
      </c>
      <c r="F40" s="1">
        <v>2314.8</v>
      </c>
      <c r="G40" s="37">
        <v>101095.84</v>
      </c>
      <c r="H40" s="37">
        <v>10109.58</v>
      </c>
      <c r="I40" s="47">
        <v>38677</v>
      </c>
      <c r="J40" s="47">
        <v>39447</v>
      </c>
      <c r="K40" s="47">
        <v>39447</v>
      </c>
      <c r="L40" s="30">
        <v>138</v>
      </c>
      <c r="M40" s="30" t="s">
        <v>79</v>
      </c>
      <c r="N40" s="48">
        <v>770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109</v>
      </c>
      <c r="F41" s="1">
        <v>2683.49</v>
      </c>
      <c r="G41" s="37">
        <v>95164.3</v>
      </c>
      <c r="H41" s="37">
        <v>9516.43</v>
      </c>
      <c r="I41" s="47">
        <v>38890</v>
      </c>
      <c r="J41" s="47">
        <v>39447</v>
      </c>
      <c r="K41" s="47">
        <v>39447</v>
      </c>
      <c r="L41" s="5">
        <v>138</v>
      </c>
      <c r="M41" s="46" t="s">
        <v>82</v>
      </c>
      <c r="N41" s="2">
        <v>557</v>
      </c>
    </row>
    <row r="42" spans="2:18" s="2" customFormat="1" ht="11.25">
      <c r="B42" s="66" t="s">
        <v>83</v>
      </c>
      <c r="C42" s="64" t="s">
        <v>51</v>
      </c>
      <c r="D42" s="2" t="s">
        <v>84</v>
      </c>
      <c r="E42" s="1">
        <v>69</v>
      </c>
      <c r="F42" s="1">
        <v>2532.2</v>
      </c>
      <c r="G42" s="37">
        <v>91956.41</v>
      </c>
      <c r="H42" s="37">
        <v>92902.34</v>
      </c>
      <c r="I42" s="47">
        <v>38757</v>
      </c>
      <c r="J42" s="47">
        <v>39447</v>
      </c>
      <c r="K42" s="47">
        <v>39447</v>
      </c>
      <c r="L42" s="30">
        <v>138</v>
      </c>
      <c r="M42" s="30" t="s">
        <v>85</v>
      </c>
      <c r="N42" s="48">
        <v>690</v>
      </c>
      <c r="O42" s="48"/>
      <c r="P42" s="48"/>
      <c r="Q42" s="48"/>
      <c r="R42" s="48"/>
    </row>
    <row r="43" spans="2:18" s="2" customFormat="1" ht="11.25">
      <c r="B43" s="66" t="s">
        <v>86</v>
      </c>
      <c r="C43" s="64" t="s">
        <v>51</v>
      </c>
      <c r="D43" s="2" t="s">
        <v>87</v>
      </c>
      <c r="E43" s="1">
        <v>28</v>
      </c>
      <c r="F43" s="1">
        <v>448.4</v>
      </c>
      <c r="G43" s="37">
        <v>29769.65</v>
      </c>
      <c r="H43" s="37">
        <v>2976.97</v>
      </c>
      <c r="I43" s="47">
        <v>38701</v>
      </c>
      <c r="J43" s="47">
        <v>39447</v>
      </c>
      <c r="K43" s="47">
        <v>39447</v>
      </c>
      <c r="L43" s="30">
        <v>138</v>
      </c>
      <c r="M43" s="30" t="s">
        <v>88</v>
      </c>
      <c r="N43" s="48">
        <v>746</v>
      </c>
      <c r="O43" s="48"/>
      <c r="P43" s="48"/>
      <c r="Q43" s="48"/>
      <c r="R43" s="48"/>
    </row>
    <row r="44" spans="2:18" s="2" customFormat="1" ht="11.25">
      <c r="B44" s="66" t="s">
        <v>89</v>
      </c>
      <c r="C44" s="64" t="s">
        <v>51</v>
      </c>
      <c r="D44" s="2" t="s">
        <v>90</v>
      </c>
      <c r="E44" s="1">
        <v>9</v>
      </c>
      <c r="F44" s="1">
        <v>152</v>
      </c>
      <c r="G44" s="37">
        <v>4893.65</v>
      </c>
      <c r="H44" s="37">
        <v>489.37</v>
      </c>
      <c r="I44" s="47">
        <v>38723</v>
      </c>
      <c r="J44" s="47">
        <v>39447</v>
      </c>
      <c r="K44" s="47">
        <v>39447</v>
      </c>
      <c r="L44" s="30">
        <v>138</v>
      </c>
      <c r="M44" s="30" t="s">
        <v>91</v>
      </c>
      <c r="N44" s="48">
        <v>724</v>
      </c>
      <c r="O44" s="48"/>
      <c r="P44" s="48"/>
      <c r="Q44" s="48"/>
      <c r="R44" s="48"/>
    </row>
    <row r="45" spans="2:18" s="2" customFormat="1" ht="11.25">
      <c r="B45" s="66" t="s">
        <v>92</v>
      </c>
      <c r="C45" s="64" t="s">
        <v>51</v>
      </c>
      <c r="D45" s="2" t="s">
        <v>93</v>
      </c>
      <c r="E45" s="1">
        <v>73</v>
      </c>
      <c r="F45" s="1">
        <v>618.4</v>
      </c>
      <c r="G45" s="37">
        <v>46424.95</v>
      </c>
      <c r="H45" s="37">
        <v>4642.5</v>
      </c>
      <c r="I45" s="47">
        <v>38751</v>
      </c>
      <c r="J45" s="47">
        <v>39447</v>
      </c>
      <c r="K45" s="47">
        <v>39447</v>
      </c>
      <c r="L45" s="30">
        <v>138</v>
      </c>
      <c r="M45" s="30" t="s">
        <v>67</v>
      </c>
      <c r="N45" s="48">
        <v>696</v>
      </c>
      <c r="O45" s="48"/>
      <c r="P45" s="48"/>
      <c r="Q45" s="48"/>
      <c r="R45" s="48"/>
    </row>
    <row r="46" spans="2:18" s="2" customFormat="1" ht="11.25">
      <c r="B46" s="66" t="s">
        <v>94</v>
      </c>
      <c r="C46" s="64" t="s">
        <v>51</v>
      </c>
      <c r="D46" s="2" t="s">
        <v>95</v>
      </c>
      <c r="E46" s="1">
        <v>70</v>
      </c>
      <c r="F46" s="1">
        <v>1456.2</v>
      </c>
      <c r="G46" s="37">
        <v>59799.55</v>
      </c>
      <c r="H46" s="37">
        <v>59799.55</v>
      </c>
      <c r="I46" s="47">
        <v>38736</v>
      </c>
      <c r="J46" s="47">
        <v>39447</v>
      </c>
      <c r="K46" s="47">
        <v>39447</v>
      </c>
      <c r="L46" s="30">
        <v>138</v>
      </c>
      <c r="M46" s="30" t="s">
        <v>85</v>
      </c>
      <c r="N46" s="48">
        <v>711</v>
      </c>
      <c r="O46" s="48"/>
      <c r="P46" s="48"/>
      <c r="Q46" s="48"/>
      <c r="R46" s="48"/>
    </row>
    <row r="47" spans="2:18" s="2" customFormat="1" ht="11.25">
      <c r="B47" s="66" t="s">
        <v>96</v>
      </c>
      <c r="C47" s="64" t="s">
        <v>51</v>
      </c>
      <c r="D47" s="2" t="s">
        <v>97</v>
      </c>
      <c r="E47" s="1">
        <v>144</v>
      </c>
      <c r="F47" s="1">
        <v>1958.4</v>
      </c>
      <c r="G47" s="37">
        <v>52051.8</v>
      </c>
      <c r="H47" s="37">
        <v>15615.54</v>
      </c>
      <c r="I47" s="47">
        <v>38778</v>
      </c>
      <c r="J47" s="47">
        <v>39447</v>
      </c>
      <c r="K47" s="47">
        <v>39447</v>
      </c>
      <c r="L47" s="30">
        <v>138</v>
      </c>
      <c r="M47" s="30" t="s">
        <v>91</v>
      </c>
      <c r="N47" s="48">
        <v>669</v>
      </c>
      <c r="O47" s="48"/>
      <c r="P47" s="48"/>
      <c r="Q47" s="48"/>
      <c r="R47" s="48"/>
    </row>
    <row r="48" spans="2:18" s="2" customFormat="1" ht="11.25">
      <c r="B48" s="66" t="s">
        <v>98</v>
      </c>
      <c r="C48" s="64" t="s">
        <v>51</v>
      </c>
      <c r="D48" s="2" t="s">
        <v>99</v>
      </c>
      <c r="E48" s="1">
        <v>64</v>
      </c>
      <c r="F48" s="1">
        <v>1721</v>
      </c>
      <c r="G48" s="37">
        <v>153660.41</v>
      </c>
      <c r="H48" s="37">
        <v>61464.16</v>
      </c>
      <c r="I48" s="47">
        <v>38504</v>
      </c>
      <c r="J48" s="47">
        <v>39447</v>
      </c>
      <c r="K48" s="47">
        <v>39447</v>
      </c>
      <c r="L48" s="30">
        <v>138</v>
      </c>
      <c r="M48" s="30" t="s">
        <v>100</v>
      </c>
      <c r="N48" s="48">
        <v>943</v>
      </c>
      <c r="O48" s="48"/>
      <c r="P48" s="48"/>
      <c r="Q48" s="48"/>
      <c r="R48" s="48"/>
    </row>
    <row r="49" spans="2:18" s="2" customFormat="1" ht="11.25">
      <c r="B49" s="66" t="s">
        <v>101</v>
      </c>
      <c r="C49" s="64" t="s">
        <v>51</v>
      </c>
      <c r="D49" s="2" t="s">
        <v>102</v>
      </c>
      <c r="E49" s="1">
        <v>24</v>
      </c>
      <c r="F49" s="1">
        <v>390</v>
      </c>
      <c r="G49" s="37">
        <v>20925.8</v>
      </c>
      <c r="H49" s="37">
        <v>2092.58</v>
      </c>
      <c r="I49" s="47">
        <v>38890</v>
      </c>
      <c r="J49" s="47">
        <v>39447</v>
      </c>
      <c r="K49" s="47">
        <v>39447</v>
      </c>
      <c r="L49" s="30">
        <v>138</v>
      </c>
      <c r="M49" s="30" t="s">
        <v>82</v>
      </c>
      <c r="N49" s="48">
        <v>557</v>
      </c>
      <c r="O49" s="48"/>
      <c r="P49" s="48"/>
      <c r="Q49" s="48"/>
      <c r="R49" s="48"/>
    </row>
    <row r="50" spans="2:18" s="2" customFormat="1" ht="11.25">
      <c r="B50" s="66" t="s">
        <v>103</v>
      </c>
      <c r="C50" s="64" t="s">
        <v>75</v>
      </c>
      <c r="D50" s="2" t="s">
        <v>104</v>
      </c>
      <c r="E50" s="1">
        <v>33</v>
      </c>
      <c r="F50" s="1">
        <v>222.8</v>
      </c>
      <c r="G50" s="37">
        <v>5846.3</v>
      </c>
      <c r="H50" s="37">
        <v>876.94</v>
      </c>
      <c r="I50" s="47">
        <v>38358</v>
      </c>
      <c r="J50" s="47">
        <v>39082</v>
      </c>
      <c r="K50" s="47">
        <v>39447</v>
      </c>
      <c r="L50" s="30">
        <v>138</v>
      </c>
      <c r="M50" s="30" t="s">
        <v>105</v>
      </c>
      <c r="N50" s="48">
        <v>1089</v>
      </c>
      <c r="O50" s="48"/>
      <c r="P50" s="48"/>
      <c r="Q50" s="48"/>
      <c r="R50" s="48"/>
    </row>
    <row r="51" spans="2:18" s="2" customFormat="1" ht="11.25">
      <c r="B51" s="66" t="s">
        <v>106</v>
      </c>
      <c r="C51" s="64" t="s">
        <v>51</v>
      </c>
      <c r="D51" s="2" t="s">
        <v>107</v>
      </c>
      <c r="E51" s="1">
        <v>49</v>
      </c>
      <c r="F51" s="1">
        <v>403</v>
      </c>
      <c r="G51" s="37">
        <v>13073.41</v>
      </c>
      <c r="H51" s="37">
        <v>13073.41</v>
      </c>
      <c r="I51" s="47">
        <v>38623</v>
      </c>
      <c r="J51" s="47">
        <v>39447</v>
      </c>
      <c r="K51" s="47">
        <v>39447</v>
      </c>
      <c r="L51" s="30">
        <v>138</v>
      </c>
      <c r="M51" s="30" t="s">
        <v>108</v>
      </c>
      <c r="N51" s="48">
        <v>824</v>
      </c>
      <c r="O51" s="48"/>
      <c r="P51" s="48"/>
      <c r="Q51" s="48"/>
      <c r="R51" s="48"/>
    </row>
    <row r="52" spans="2:18" s="2" customFormat="1" ht="11.25">
      <c r="B52" s="66" t="s">
        <v>109</v>
      </c>
      <c r="C52" s="64" t="s">
        <v>51</v>
      </c>
      <c r="D52" s="2" t="s">
        <v>110</v>
      </c>
      <c r="E52" s="1">
        <v>24</v>
      </c>
      <c r="F52" s="1">
        <v>980</v>
      </c>
      <c r="G52" s="37">
        <v>38577.15</v>
      </c>
      <c r="H52" s="37">
        <v>38577.15</v>
      </c>
      <c r="I52" s="47">
        <v>38091</v>
      </c>
      <c r="J52" s="47">
        <v>38898</v>
      </c>
      <c r="K52" s="47">
        <v>39538</v>
      </c>
      <c r="L52" s="30">
        <v>229</v>
      </c>
      <c r="M52" s="30" t="s">
        <v>62</v>
      </c>
      <c r="N52" s="48">
        <v>1447</v>
      </c>
      <c r="O52" s="48"/>
      <c r="P52" s="48"/>
      <c r="Q52" s="48"/>
      <c r="R52" s="48"/>
    </row>
    <row r="53" spans="2:18" s="2" customFormat="1" ht="11.25">
      <c r="B53" s="66" t="s">
        <v>111</v>
      </c>
      <c r="C53" s="64" t="s">
        <v>51</v>
      </c>
      <c r="D53" s="2" t="s">
        <v>112</v>
      </c>
      <c r="E53" s="1">
        <v>49</v>
      </c>
      <c r="F53" s="1">
        <v>1607</v>
      </c>
      <c r="G53" s="37">
        <v>83579.18</v>
      </c>
      <c r="H53" s="37">
        <v>18169.38</v>
      </c>
      <c r="I53" s="47">
        <v>38142</v>
      </c>
      <c r="J53" s="47">
        <v>38898</v>
      </c>
      <c r="K53" s="47">
        <v>39629</v>
      </c>
      <c r="L53" s="30">
        <v>320</v>
      </c>
      <c r="M53" s="30" t="s">
        <v>70</v>
      </c>
      <c r="N53" s="48">
        <v>1487</v>
      </c>
      <c r="O53" s="48"/>
      <c r="P53" s="48"/>
      <c r="Q53" s="48"/>
      <c r="R53" s="48"/>
    </row>
    <row r="54" spans="2:18" s="2" customFormat="1" ht="11.25">
      <c r="B54" s="66" t="s">
        <v>113</v>
      </c>
      <c r="C54" s="64" t="s">
        <v>51</v>
      </c>
      <c r="D54" s="2" t="s">
        <v>114</v>
      </c>
      <c r="E54" s="1">
        <v>78</v>
      </c>
      <c r="F54" s="1">
        <v>614.82</v>
      </c>
      <c r="G54" s="37">
        <v>23485.85</v>
      </c>
      <c r="H54" s="37">
        <v>2348.59</v>
      </c>
      <c r="I54" s="47">
        <v>38741</v>
      </c>
      <c r="J54" s="47">
        <v>39629</v>
      </c>
      <c r="K54" s="47">
        <v>39629</v>
      </c>
      <c r="L54" s="30">
        <v>320</v>
      </c>
      <c r="M54" s="30" t="s">
        <v>62</v>
      </c>
      <c r="N54" s="48">
        <v>888</v>
      </c>
      <c r="O54" s="48"/>
      <c r="P54" s="48"/>
      <c r="Q54" s="48"/>
      <c r="R54" s="48"/>
    </row>
    <row r="55" spans="2:18" s="2" customFormat="1" ht="11.25">
      <c r="B55" s="66" t="s">
        <v>115</v>
      </c>
      <c r="C55" s="64" t="s">
        <v>51</v>
      </c>
      <c r="D55" s="2" t="s">
        <v>116</v>
      </c>
      <c r="E55" s="1">
        <v>20</v>
      </c>
      <c r="F55" s="1">
        <v>520</v>
      </c>
      <c r="G55" s="37">
        <v>19387.55</v>
      </c>
      <c r="H55" s="37">
        <v>1938.76</v>
      </c>
      <c r="I55" s="47">
        <v>38574</v>
      </c>
      <c r="J55" s="47">
        <v>39263</v>
      </c>
      <c r="K55" s="47">
        <v>39629</v>
      </c>
      <c r="L55" s="30">
        <v>320</v>
      </c>
      <c r="M55" s="30" t="s">
        <v>117</v>
      </c>
      <c r="N55" s="48">
        <v>1055</v>
      </c>
      <c r="O55" s="48"/>
      <c r="P55" s="48"/>
      <c r="Q55" s="48"/>
      <c r="R55" s="48"/>
    </row>
    <row r="56" spans="2:18" s="2" customFormat="1" ht="11.25">
      <c r="B56" s="66" t="s">
        <v>118</v>
      </c>
      <c r="C56" s="64" t="s">
        <v>51</v>
      </c>
      <c r="D56" s="2" t="s">
        <v>119</v>
      </c>
      <c r="E56" s="1">
        <v>65</v>
      </c>
      <c r="F56" s="1">
        <v>1226</v>
      </c>
      <c r="G56" s="37">
        <v>37875.8</v>
      </c>
      <c r="H56" s="37">
        <v>3787.58</v>
      </c>
      <c r="I56" s="47">
        <v>38722</v>
      </c>
      <c r="J56" s="47">
        <v>39629</v>
      </c>
      <c r="K56" s="47">
        <v>39629</v>
      </c>
      <c r="L56" s="30">
        <v>320</v>
      </c>
      <c r="M56" s="30" t="s">
        <v>79</v>
      </c>
      <c r="N56" s="48">
        <v>907</v>
      </c>
      <c r="O56" s="48"/>
      <c r="P56" s="48"/>
      <c r="Q56" s="48"/>
      <c r="R56" s="48"/>
    </row>
    <row r="57" spans="2:18" s="2" customFormat="1" ht="11.25">
      <c r="B57" s="66" t="s">
        <v>120</v>
      </c>
      <c r="C57" s="64" t="s">
        <v>51</v>
      </c>
      <c r="D57" s="2" t="s">
        <v>121</v>
      </c>
      <c r="E57" s="1">
        <v>31</v>
      </c>
      <c r="F57" s="1">
        <v>835</v>
      </c>
      <c r="G57" s="37">
        <v>34918.3</v>
      </c>
      <c r="H57" s="37">
        <v>3491.83</v>
      </c>
      <c r="I57" s="47">
        <v>38916</v>
      </c>
      <c r="J57" s="47">
        <v>39813</v>
      </c>
      <c r="K57" s="47">
        <v>39629</v>
      </c>
      <c r="L57" s="30">
        <v>320</v>
      </c>
      <c r="M57" s="30" t="s">
        <v>100</v>
      </c>
      <c r="N57" s="48">
        <v>713</v>
      </c>
      <c r="O57" s="48"/>
      <c r="P57" s="48"/>
      <c r="Q57" s="48"/>
      <c r="R57" s="48"/>
    </row>
    <row r="58" spans="2:18" s="2" customFormat="1" ht="11.25">
      <c r="B58" s="66" t="s">
        <v>122</v>
      </c>
      <c r="C58" s="64" t="s">
        <v>51</v>
      </c>
      <c r="D58" s="2" t="s">
        <v>123</v>
      </c>
      <c r="E58" s="1">
        <v>33</v>
      </c>
      <c r="F58" s="1">
        <v>491.4</v>
      </c>
      <c r="G58" s="37">
        <v>15455.7</v>
      </c>
      <c r="H58" s="37">
        <v>1545.57</v>
      </c>
      <c r="I58" s="47">
        <v>38918</v>
      </c>
      <c r="J58" s="47">
        <v>39629</v>
      </c>
      <c r="K58" s="47">
        <v>39629</v>
      </c>
      <c r="L58" s="30">
        <v>320</v>
      </c>
      <c r="M58" s="30" t="s">
        <v>124</v>
      </c>
      <c r="N58" s="48">
        <v>711</v>
      </c>
      <c r="O58" s="48"/>
      <c r="P58" s="48"/>
      <c r="Q58" s="48"/>
      <c r="R58" s="48"/>
    </row>
    <row r="59" spans="2:18" s="2" customFormat="1" ht="11.25">
      <c r="B59" s="66" t="s">
        <v>125</v>
      </c>
      <c r="C59" s="64" t="s">
        <v>51</v>
      </c>
      <c r="D59" s="2" t="s">
        <v>126</v>
      </c>
      <c r="E59" s="1">
        <v>66</v>
      </c>
      <c r="F59" s="1">
        <v>1603.3</v>
      </c>
      <c r="G59" s="37">
        <v>55270.81</v>
      </c>
      <c r="H59" s="37">
        <v>5527.08</v>
      </c>
      <c r="I59" s="47">
        <v>39023</v>
      </c>
      <c r="J59" s="47">
        <v>39629</v>
      </c>
      <c r="K59" s="47">
        <v>39629</v>
      </c>
      <c r="L59" s="30">
        <v>320</v>
      </c>
      <c r="M59" s="30" t="s">
        <v>79</v>
      </c>
      <c r="N59" s="48">
        <v>606</v>
      </c>
      <c r="O59" s="48"/>
      <c r="P59" s="48"/>
      <c r="Q59" s="48"/>
      <c r="R59" s="48"/>
    </row>
    <row r="60" spans="2:18" s="2" customFormat="1" ht="11.25">
      <c r="B60" s="66" t="s">
        <v>127</v>
      </c>
      <c r="C60" s="64" t="s">
        <v>51</v>
      </c>
      <c r="D60" s="2" t="s">
        <v>128</v>
      </c>
      <c r="E60" s="1">
        <v>119</v>
      </c>
      <c r="F60" s="1">
        <v>571</v>
      </c>
      <c r="G60" s="37">
        <v>42640.2</v>
      </c>
      <c r="H60" s="37">
        <v>23452.11</v>
      </c>
      <c r="I60" s="47">
        <v>39027</v>
      </c>
      <c r="J60" s="47">
        <v>39629</v>
      </c>
      <c r="K60" s="47">
        <v>39629</v>
      </c>
      <c r="L60" s="30">
        <v>320</v>
      </c>
      <c r="M60" s="30" t="s">
        <v>129</v>
      </c>
      <c r="N60" s="48">
        <v>602</v>
      </c>
      <c r="O60" s="48"/>
      <c r="P60" s="48"/>
      <c r="Q60" s="48"/>
      <c r="R60" s="48"/>
    </row>
    <row r="61" spans="2:18" s="2" customFormat="1" ht="11.25">
      <c r="B61" s="66" t="s">
        <v>130</v>
      </c>
      <c r="C61" s="64" t="s">
        <v>51</v>
      </c>
      <c r="D61" s="2" t="s">
        <v>131</v>
      </c>
      <c r="E61" s="1">
        <v>60</v>
      </c>
      <c r="F61" s="1">
        <v>1652.77</v>
      </c>
      <c r="G61" s="37">
        <v>66080.56</v>
      </c>
      <c r="H61" s="37">
        <v>6608.06</v>
      </c>
      <c r="I61" s="47">
        <v>38960</v>
      </c>
      <c r="J61" s="47">
        <v>39629</v>
      </c>
      <c r="K61" s="47">
        <v>39629</v>
      </c>
      <c r="L61" s="30">
        <v>320</v>
      </c>
      <c r="M61" s="30" t="s">
        <v>79</v>
      </c>
      <c r="N61" s="48">
        <v>669</v>
      </c>
      <c r="O61" s="48"/>
      <c r="P61" s="48"/>
      <c r="Q61" s="48"/>
      <c r="R61" s="48"/>
    </row>
    <row r="62" spans="2:18" s="2" customFormat="1" ht="11.25">
      <c r="B62" s="66" t="s">
        <v>132</v>
      </c>
      <c r="C62" s="64" t="s">
        <v>51</v>
      </c>
      <c r="D62" s="2" t="s">
        <v>133</v>
      </c>
      <c r="E62" s="1">
        <v>47</v>
      </c>
      <c r="F62" s="1">
        <v>1362</v>
      </c>
      <c r="G62" s="37">
        <v>71073.8</v>
      </c>
      <c r="H62" s="37">
        <v>71073.8</v>
      </c>
      <c r="I62" s="47">
        <v>38610</v>
      </c>
      <c r="J62" s="47">
        <v>39263</v>
      </c>
      <c r="K62" s="47">
        <v>39629</v>
      </c>
      <c r="L62" s="30">
        <v>320</v>
      </c>
      <c r="M62" s="30" t="s">
        <v>70</v>
      </c>
      <c r="N62" s="48">
        <v>1019</v>
      </c>
      <c r="O62" s="48"/>
      <c r="P62" s="48"/>
      <c r="Q62" s="48"/>
      <c r="R62" s="48"/>
    </row>
    <row r="63" spans="2:18" s="2" customFormat="1" ht="11.25">
      <c r="B63" s="66" t="s">
        <v>134</v>
      </c>
      <c r="C63" s="64" t="s">
        <v>51</v>
      </c>
      <c r="D63" s="2" t="s">
        <v>135</v>
      </c>
      <c r="E63" s="1">
        <v>94</v>
      </c>
      <c r="F63" s="1">
        <v>2485.8</v>
      </c>
      <c r="G63" s="37">
        <v>132933.54</v>
      </c>
      <c r="H63" s="37">
        <v>132933.54</v>
      </c>
      <c r="I63" s="47">
        <v>38561</v>
      </c>
      <c r="J63" s="47">
        <v>39263</v>
      </c>
      <c r="K63" s="47">
        <v>39629</v>
      </c>
      <c r="L63" s="30">
        <v>320</v>
      </c>
      <c r="M63" s="30" t="s">
        <v>79</v>
      </c>
      <c r="N63" s="48">
        <v>1068</v>
      </c>
      <c r="O63" s="48"/>
      <c r="P63" s="48"/>
      <c r="Q63" s="48"/>
      <c r="R63" s="48"/>
    </row>
    <row r="64" spans="2:18" s="2" customFormat="1" ht="11.25">
      <c r="B64" s="66" t="s">
        <v>136</v>
      </c>
      <c r="C64" s="64" t="s">
        <v>51</v>
      </c>
      <c r="D64" s="2" t="s">
        <v>137</v>
      </c>
      <c r="E64" s="1">
        <v>56</v>
      </c>
      <c r="F64" s="1">
        <v>1073</v>
      </c>
      <c r="G64" s="37">
        <v>55963.77</v>
      </c>
      <c r="H64" s="37">
        <v>5329.88</v>
      </c>
      <c r="I64" s="47">
        <v>38595</v>
      </c>
      <c r="J64" s="47">
        <v>39263</v>
      </c>
      <c r="K64" s="47">
        <v>39629</v>
      </c>
      <c r="L64" s="30">
        <v>320</v>
      </c>
      <c r="M64" s="30" t="s">
        <v>138</v>
      </c>
      <c r="N64" s="48">
        <v>1034</v>
      </c>
      <c r="O64" s="48"/>
      <c r="P64" s="48"/>
      <c r="Q64" s="48"/>
      <c r="R64" s="48"/>
    </row>
    <row r="65" spans="2:18" s="2" customFormat="1" ht="11.25">
      <c r="B65" s="66" t="s">
        <v>139</v>
      </c>
      <c r="C65" s="64" t="s">
        <v>51</v>
      </c>
      <c r="D65" s="2" t="s">
        <v>140</v>
      </c>
      <c r="E65" s="1">
        <v>254</v>
      </c>
      <c r="F65" s="1">
        <v>7101.4</v>
      </c>
      <c r="G65" s="37">
        <v>339175.28</v>
      </c>
      <c r="H65" s="37">
        <v>259469.09</v>
      </c>
      <c r="I65" s="47">
        <v>38415</v>
      </c>
      <c r="J65" s="47">
        <v>39263</v>
      </c>
      <c r="K65" s="47">
        <v>39629</v>
      </c>
      <c r="L65" s="30">
        <v>320</v>
      </c>
      <c r="M65" s="30" t="s">
        <v>117</v>
      </c>
      <c r="N65" s="48">
        <v>1214</v>
      </c>
      <c r="O65" s="48"/>
      <c r="P65" s="48"/>
      <c r="Q65" s="48"/>
      <c r="R65" s="48"/>
    </row>
    <row r="66" spans="2:18" s="2" customFormat="1" ht="11.25">
      <c r="B66" s="66" t="s">
        <v>141</v>
      </c>
      <c r="C66" s="64" t="s">
        <v>51</v>
      </c>
      <c r="D66" s="2" t="s">
        <v>142</v>
      </c>
      <c r="E66" s="1">
        <v>37</v>
      </c>
      <c r="F66" s="1">
        <v>1041</v>
      </c>
      <c r="G66" s="37">
        <v>31143</v>
      </c>
      <c r="H66" s="37">
        <v>3114.3</v>
      </c>
      <c r="I66" s="47">
        <v>39289</v>
      </c>
      <c r="J66" s="47">
        <v>39812</v>
      </c>
      <c r="K66" s="47">
        <v>39812</v>
      </c>
      <c r="L66" s="30">
        <v>503</v>
      </c>
      <c r="M66" s="30" t="s">
        <v>143</v>
      </c>
      <c r="N66" s="48">
        <v>523</v>
      </c>
      <c r="O66" s="48"/>
      <c r="P66" s="48"/>
      <c r="Q66" s="48"/>
      <c r="R66" s="48"/>
    </row>
    <row r="67" spans="2:18" s="2" customFormat="1" ht="11.25">
      <c r="B67" s="66" t="s">
        <v>144</v>
      </c>
      <c r="C67" s="64" t="s">
        <v>51</v>
      </c>
      <c r="D67" s="2" t="s">
        <v>145</v>
      </c>
      <c r="E67" s="1">
        <v>63</v>
      </c>
      <c r="F67" s="1">
        <v>1338.8</v>
      </c>
      <c r="G67" s="37">
        <v>32815.85</v>
      </c>
      <c r="H67" s="37">
        <v>3281.59</v>
      </c>
      <c r="I67" s="47">
        <v>39198</v>
      </c>
      <c r="J67" s="47">
        <v>39813</v>
      </c>
      <c r="K67" s="47">
        <v>39813</v>
      </c>
      <c r="L67" s="30">
        <v>504</v>
      </c>
      <c r="M67" s="30" t="s">
        <v>146</v>
      </c>
      <c r="N67" s="48">
        <v>615</v>
      </c>
      <c r="O67" s="48"/>
      <c r="P67" s="48"/>
      <c r="Q67" s="48"/>
      <c r="R67" s="48"/>
    </row>
    <row r="68" spans="2:18" s="2" customFormat="1" ht="11.25">
      <c r="B68" s="66" t="s">
        <v>147</v>
      </c>
      <c r="C68" s="64" t="s">
        <v>51</v>
      </c>
      <c r="D68" s="2" t="s">
        <v>148</v>
      </c>
      <c r="E68" s="1">
        <v>44</v>
      </c>
      <c r="F68" s="1">
        <v>1196</v>
      </c>
      <c r="G68" s="37">
        <v>39479.04</v>
      </c>
      <c r="H68" s="37">
        <v>23687.42</v>
      </c>
      <c r="I68" s="47">
        <v>39266</v>
      </c>
      <c r="J68" s="47">
        <v>39813</v>
      </c>
      <c r="K68" s="47">
        <v>39813</v>
      </c>
      <c r="L68" s="30">
        <v>504</v>
      </c>
      <c r="M68" s="30" t="s">
        <v>82</v>
      </c>
      <c r="N68" s="48">
        <v>547</v>
      </c>
      <c r="O68" s="48"/>
      <c r="P68" s="48"/>
      <c r="Q68" s="48"/>
      <c r="R68" s="48"/>
    </row>
    <row r="69" spans="2:18" s="2" customFormat="1" ht="11.25">
      <c r="B69" s="66" t="s">
        <v>149</v>
      </c>
      <c r="C69" s="64" t="s">
        <v>51</v>
      </c>
      <c r="D69" s="2" t="s">
        <v>150</v>
      </c>
      <c r="E69" s="1">
        <v>9</v>
      </c>
      <c r="F69" s="1">
        <v>259</v>
      </c>
      <c r="G69" s="37">
        <v>6377.75</v>
      </c>
      <c r="H69" s="37">
        <v>6377.75</v>
      </c>
      <c r="I69" s="47">
        <v>39146</v>
      </c>
      <c r="J69" s="47">
        <v>39813</v>
      </c>
      <c r="K69" s="47">
        <v>39813</v>
      </c>
      <c r="L69" s="30">
        <v>504</v>
      </c>
      <c r="M69" s="30" t="s">
        <v>79</v>
      </c>
      <c r="N69" s="48">
        <v>667</v>
      </c>
      <c r="O69" s="48"/>
      <c r="P69" s="48"/>
      <c r="Q69" s="48"/>
      <c r="R69" s="48"/>
    </row>
    <row r="70" spans="2:18" s="2" customFormat="1" ht="11.25">
      <c r="B70" s="66" t="s">
        <v>151</v>
      </c>
      <c r="C70" s="64" t="s">
        <v>51</v>
      </c>
      <c r="D70" s="2" t="s">
        <v>152</v>
      </c>
      <c r="E70" s="1">
        <v>72</v>
      </c>
      <c r="F70" s="1">
        <v>1379.6</v>
      </c>
      <c r="G70" s="37">
        <v>31363.94</v>
      </c>
      <c r="H70" s="37">
        <v>3136.39</v>
      </c>
      <c r="I70" s="47">
        <v>39155</v>
      </c>
      <c r="J70" s="47">
        <v>39813</v>
      </c>
      <c r="K70" s="47">
        <v>39813</v>
      </c>
      <c r="L70" s="30">
        <v>504</v>
      </c>
      <c r="M70" s="30" t="s">
        <v>62</v>
      </c>
      <c r="N70" s="48">
        <v>658</v>
      </c>
      <c r="O70" s="48"/>
      <c r="P70" s="48"/>
      <c r="Q70" s="48"/>
      <c r="R70" s="48"/>
    </row>
    <row r="71" spans="2:18" s="2" customFormat="1" ht="11.25">
      <c r="B71" s="66" t="s">
        <v>153</v>
      </c>
      <c r="C71" s="64" t="s">
        <v>51</v>
      </c>
      <c r="D71" s="2" t="s">
        <v>154</v>
      </c>
      <c r="E71" s="1">
        <v>26</v>
      </c>
      <c r="F71" s="1">
        <v>455</v>
      </c>
      <c r="G71" s="37">
        <v>12524.84</v>
      </c>
      <c r="H71" s="37">
        <v>1252.48</v>
      </c>
      <c r="I71" s="47">
        <v>39280</v>
      </c>
      <c r="J71" s="47">
        <v>39813</v>
      </c>
      <c r="K71" s="47">
        <v>39813</v>
      </c>
      <c r="L71" s="30">
        <v>504</v>
      </c>
      <c r="M71" s="30" t="s">
        <v>155</v>
      </c>
      <c r="N71" s="48">
        <v>533</v>
      </c>
      <c r="O71" s="48"/>
      <c r="P71" s="48"/>
      <c r="Q71" s="48"/>
      <c r="R71" s="48"/>
    </row>
    <row r="72" spans="2:18" s="2" customFormat="1" ht="11.25">
      <c r="B72" s="66" t="s">
        <v>156</v>
      </c>
      <c r="C72" s="64" t="s">
        <v>51</v>
      </c>
      <c r="D72" s="2" t="s">
        <v>157</v>
      </c>
      <c r="E72" s="1">
        <v>191</v>
      </c>
      <c r="F72" s="1">
        <v>1212.9</v>
      </c>
      <c r="G72" s="37">
        <v>52732.1</v>
      </c>
      <c r="H72" s="37">
        <v>42712.99</v>
      </c>
      <c r="I72" s="47">
        <v>38723</v>
      </c>
      <c r="J72" s="47">
        <v>39813</v>
      </c>
      <c r="K72" s="47">
        <v>39813</v>
      </c>
      <c r="L72" s="30">
        <v>504</v>
      </c>
      <c r="M72" s="30" t="s">
        <v>158</v>
      </c>
      <c r="N72" s="48">
        <v>1090</v>
      </c>
      <c r="O72" s="48"/>
      <c r="P72" s="48"/>
      <c r="Q72" s="48"/>
      <c r="R72" s="48"/>
    </row>
    <row r="73" spans="2:18" s="2" customFormat="1" ht="11.25">
      <c r="B73" s="66" t="s">
        <v>159</v>
      </c>
      <c r="C73" s="64" t="s">
        <v>51</v>
      </c>
      <c r="D73" s="2" t="s">
        <v>160</v>
      </c>
      <c r="E73" s="1">
        <v>67</v>
      </c>
      <c r="F73" s="1">
        <v>545.6</v>
      </c>
      <c r="G73" s="37">
        <v>26356.3</v>
      </c>
      <c r="H73" s="37">
        <v>2635.63</v>
      </c>
      <c r="I73" s="47">
        <v>39029</v>
      </c>
      <c r="J73" s="47">
        <v>39813</v>
      </c>
      <c r="K73" s="47">
        <v>39813</v>
      </c>
      <c r="L73" s="30">
        <v>504</v>
      </c>
      <c r="M73" s="30" t="s">
        <v>105</v>
      </c>
      <c r="N73" s="48">
        <v>784</v>
      </c>
      <c r="O73" s="48"/>
      <c r="P73" s="48"/>
      <c r="Q73" s="48"/>
      <c r="R73" s="48"/>
    </row>
    <row r="74" spans="2:18" s="2" customFormat="1" ht="11.25">
      <c r="B74" s="66" t="s">
        <v>161</v>
      </c>
      <c r="C74" s="64" t="s">
        <v>51</v>
      </c>
      <c r="D74" s="2" t="s">
        <v>162</v>
      </c>
      <c r="E74" s="1">
        <v>326</v>
      </c>
      <c r="F74" s="1">
        <v>3636.8</v>
      </c>
      <c r="G74" s="37">
        <v>159674.99</v>
      </c>
      <c r="H74" s="37">
        <v>15967.5</v>
      </c>
      <c r="I74" s="47">
        <v>38751</v>
      </c>
      <c r="J74" s="47">
        <v>39813</v>
      </c>
      <c r="K74" s="47">
        <v>39813</v>
      </c>
      <c r="L74" s="30">
        <v>504</v>
      </c>
      <c r="M74" s="30" t="s">
        <v>108</v>
      </c>
      <c r="N74" s="48">
        <v>1062</v>
      </c>
      <c r="O74" s="48"/>
      <c r="P74" s="48"/>
      <c r="Q74" s="48"/>
      <c r="R74" s="48"/>
    </row>
    <row r="75" spans="2:18" s="2" customFormat="1" ht="11.25">
      <c r="B75" s="66" t="s">
        <v>163</v>
      </c>
      <c r="C75" s="64" t="s">
        <v>51</v>
      </c>
      <c r="D75" s="2" t="s">
        <v>164</v>
      </c>
      <c r="E75" s="1">
        <v>62</v>
      </c>
      <c r="F75" s="1">
        <v>1109.9</v>
      </c>
      <c r="G75" s="37">
        <v>35001.4</v>
      </c>
      <c r="H75" s="37">
        <v>3500.14</v>
      </c>
      <c r="I75" s="47">
        <v>38912</v>
      </c>
      <c r="J75" s="47">
        <v>39813</v>
      </c>
      <c r="K75" s="47">
        <v>39813</v>
      </c>
      <c r="L75" s="30">
        <v>504</v>
      </c>
      <c r="M75" s="30" t="s">
        <v>165</v>
      </c>
      <c r="N75" s="48">
        <v>901</v>
      </c>
      <c r="O75" s="48"/>
      <c r="P75" s="48"/>
      <c r="Q75" s="48"/>
      <c r="R75" s="48"/>
    </row>
    <row r="76" spans="2:18" s="2" customFormat="1" ht="11.25">
      <c r="B76" s="66" t="s">
        <v>166</v>
      </c>
      <c r="C76" s="64" t="s">
        <v>51</v>
      </c>
      <c r="D76" s="2" t="s">
        <v>167</v>
      </c>
      <c r="E76" s="1">
        <v>60</v>
      </c>
      <c r="F76" s="1">
        <v>561</v>
      </c>
      <c r="G76" s="37">
        <v>33735.7</v>
      </c>
      <c r="H76" s="37">
        <v>3373.57</v>
      </c>
      <c r="I76" s="47">
        <v>39226</v>
      </c>
      <c r="J76" s="47">
        <v>39813</v>
      </c>
      <c r="K76" s="47">
        <v>39813</v>
      </c>
      <c r="L76" s="30">
        <v>504</v>
      </c>
      <c r="M76" s="30" t="s">
        <v>105</v>
      </c>
      <c r="N76" s="48">
        <v>587</v>
      </c>
      <c r="O76" s="48"/>
      <c r="P76" s="48"/>
      <c r="Q76" s="48"/>
      <c r="R76" s="48"/>
    </row>
    <row r="77" spans="2:18" s="2" customFormat="1" ht="11.25">
      <c r="B77" s="66" t="s">
        <v>168</v>
      </c>
      <c r="C77" s="64" t="s">
        <v>51</v>
      </c>
      <c r="D77" s="2" t="s">
        <v>169</v>
      </c>
      <c r="E77" s="1">
        <v>38</v>
      </c>
      <c r="F77" s="1">
        <v>1114.2</v>
      </c>
      <c r="G77" s="37">
        <v>44490.08</v>
      </c>
      <c r="H77" s="37">
        <v>4449.01</v>
      </c>
      <c r="I77" s="47">
        <v>39171</v>
      </c>
      <c r="J77" s="47">
        <v>39813</v>
      </c>
      <c r="K77" s="47">
        <v>39813</v>
      </c>
      <c r="L77" s="30">
        <v>504</v>
      </c>
      <c r="M77" s="30" t="s">
        <v>79</v>
      </c>
      <c r="N77" s="48">
        <v>642</v>
      </c>
      <c r="O77" s="48"/>
      <c r="P77" s="48"/>
      <c r="Q77" s="48"/>
      <c r="R77" s="48"/>
    </row>
    <row r="78" spans="2:18" s="2" customFormat="1" ht="11.25">
      <c r="B78" s="66" t="s">
        <v>170</v>
      </c>
      <c r="C78" s="64" t="s">
        <v>51</v>
      </c>
      <c r="D78" s="2" t="s">
        <v>171</v>
      </c>
      <c r="E78" s="1">
        <v>16</v>
      </c>
      <c r="F78" s="1">
        <v>293.6</v>
      </c>
      <c r="G78" s="37">
        <v>8922.7</v>
      </c>
      <c r="H78" s="37">
        <v>892.27</v>
      </c>
      <c r="I78" s="47">
        <v>39300</v>
      </c>
      <c r="J78" s="47">
        <v>39813</v>
      </c>
      <c r="K78" s="47">
        <v>39813</v>
      </c>
      <c r="L78" s="30">
        <v>504</v>
      </c>
      <c r="M78" s="30" t="s">
        <v>91</v>
      </c>
      <c r="N78" s="48">
        <v>513</v>
      </c>
      <c r="O78" s="48"/>
      <c r="P78" s="48"/>
      <c r="Q78" s="48"/>
      <c r="R78" s="48"/>
    </row>
    <row r="79" spans="2:18" s="2" customFormat="1" ht="11.25">
      <c r="B79" s="66" t="s">
        <v>172</v>
      </c>
      <c r="C79" s="64" t="s">
        <v>51</v>
      </c>
      <c r="D79" s="2" t="s">
        <v>173</v>
      </c>
      <c r="E79" s="1">
        <v>7.5</v>
      </c>
      <c r="F79" s="1">
        <v>208.2</v>
      </c>
      <c r="G79" s="37">
        <v>11666.85</v>
      </c>
      <c r="H79" s="37">
        <v>1166.69</v>
      </c>
      <c r="I79" s="47">
        <v>39155</v>
      </c>
      <c r="J79" s="47">
        <v>39813</v>
      </c>
      <c r="K79" s="47">
        <v>39813</v>
      </c>
      <c r="L79" s="30">
        <v>504</v>
      </c>
      <c r="M79" s="30" t="s">
        <v>117</v>
      </c>
      <c r="N79" s="48">
        <v>658</v>
      </c>
      <c r="O79" s="48"/>
      <c r="P79" s="48"/>
      <c r="Q79" s="48"/>
      <c r="R79" s="48"/>
    </row>
    <row r="80" spans="2:18" s="2" customFormat="1" ht="11.25">
      <c r="B80" s="66" t="s">
        <v>174</v>
      </c>
      <c r="C80" s="64" t="s">
        <v>51</v>
      </c>
      <c r="D80" s="2" t="s">
        <v>175</v>
      </c>
      <c r="E80" s="1">
        <v>12</v>
      </c>
      <c r="F80" s="1">
        <v>81.5</v>
      </c>
      <c r="G80" s="37">
        <v>2506.5</v>
      </c>
      <c r="H80" s="37">
        <v>2506.5</v>
      </c>
      <c r="I80" s="47">
        <v>39275</v>
      </c>
      <c r="J80" s="47">
        <v>39813</v>
      </c>
      <c r="K80" s="47">
        <v>39813</v>
      </c>
      <c r="L80" s="30">
        <v>504</v>
      </c>
      <c r="M80" s="30" t="s">
        <v>176</v>
      </c>
      <c r="N80" s="48">
        <v>538</v>
      </c>
      <c r="O80" s="48"/>
      <c r="P80" s="48"/>
      <c r="Q80" s="48"/>
      <c r="R80" s="48"/>
    </row>
    <row r="81" spans="2:18" s="2" customFormat="1" ht="11.25">
      <c r="B81" s="66" t="s">
        <v>177</v>
      </c>
      <c r="C81" s="64" t="s">
        <v>51</v>
      </c>
      <c r="D81" s="2" t="s">
        <v>178</v>
      </c>
      <c r="E81" s="1">
        <v>66</v>
      </c>
      <c r="F81" s="1">
        <v>2127</v>
      </c>
      <c r="G81" s="37">
        <v>61574.22</v>
      </c>
      <c r="H81" s="37">
        <v>46180.67</v>
      </c>
      <c r="I81" s="47">
        <v>39202</v>
      </c>
      <c r="J81" s="47">
        <v>39813</v>
      </c>
      <c r="K81" s="47">
        <v>39813</v>
      </c>
      <c r="L81" s="30">
        <v>504</v>
      </c>
      <c r="M81" s="30" t="s">
        <v>79</v>
      </c>
      <c r="N81" s="48">
        <v>611</v>
      </c>
      <c r="O81" s="48"/>
      <c r="P81" s="48"/>
      <c r="Q81" s="48"/>
      <c r="R81" s="48"/>
    </row>
    <row r="82" spans="2:18" s="2" customFormat="1" ht="11.25">
      <c r="B82" s="66" t="s">
        <v>179</v>
      </c>
      <c r="C82" s="64" t="s">
        <v>51</v>
      </c>
      <c r="D82" s="2" t="s">
        <v>180</v>
      </c>
      <c r="E82" s="1">
        <v>16</v>
      </c>
      <c r="F82" s="1">
        <v>496</v>
      </c>
      <c r="G82" s="37">
        <v>28865.04</v>
      </c>
      <c r="H82" s="37">
        <v>2886.5</v>
      </c>
      <c r="I82" s="47">
        <v>39133</v>
      </c>
      <c r="J82" s="47">
        <v>39813</v>
      </c>
      <c r="K82" s="47">
        <v>39813</v>
      </c>
      <c r="L82" s="30">
        <v>504</v>
      </c>
      <c r="M82" s="30" t="s">
        <v>117</v>
      </c>
      <c r="N82" s="48">
        <v>680</v>
      </c>
      <c r="O82" s="48"/>
      <c r="P82" s="48"/>
      <c r="Q82" s="48"/>
      <c r="R82" s="48"/>
    </row>
    <row r="83" spans="2:18" s="2" customFormat="1" ht="11.25">
      <c r="B83" s="66" t="s">
        <v>181</v>
      </c>
      <c r="C83" s="64" t="s">
        <v>51</v>
      </c>
      <c r="D83" s="2" t="s">
        <v>182</v>
      </c>
      <c r="E83" s="1">
        <v>15</v>
      </c>
      <c r="F83" s="1">
        <v>565.8</v>
      </c>
      <c r="G83" s="37">
        <v>18658.85</v>
      </c>
      <c r="H83" s="37">
        <v>1865.89</v>
      </c>
      <c r="I83" s="47">
        <v>39276</v>
      </c>
      <c r="J83" s="47">
        <v>39813</v>
      </c>
      <c r="K83" s="47">
        <v>39813</v>
      </c>
      <c r="L83" s="30">
        <v>504</v>
      </c>
      <c r="M83" s="30" t="s">
        <v>82</v>
      </c>
      <c r="N83" s="48">
        <v>537</v>
      </c>
      <c r="O83" s="48"/>
      <c r="P83" s="48"/>
      <c r="Q83" s="48"/>
      <c r="R83" s="48"/>
    </row>
    <row r="84" spans="2:18" s="2" customFormat="1" ht="11.25">
      <c r="B84" s="66" t="s">
        <v>183</v>
      </c>
      <c r="C84" s="64" t="s">
        <v>51</v>
      </c>
      <c r="D84" s="2" t="s">
        <v>184</v>
      </c>
      <c r="E84" s="1">
        <v>70</v>
      </c>
      <c r="F84" s="1">
        <v>1796</v>
      </c>
      <c r="G84" s="37">
        <v>57305.45</v>
      </c>
      <c r="H84" s="37">
        <v>5730.55</v>
      </c>
      <c r="I84" s="47">
        <v>39121</v>
      </c>
      <c r="J84" s="47">
        <v>39813</v>
      </c>
      <c r="K84" s="47">
        <v>39813</v>
      </c>
      <c r="L84" s="30">
        <v>504</v>
      </c>
      <c r="M84" s="30" t="s">
        <v>70</v>
      </c>
      <c r="N84" s="48">
        <v>692</v>
      </c>
      <c r="O84" s="48"/>
      <c r="P84" s="48"/>
      <c r="Q84" s="48"/>
      <c r="R84" s="48"/>
    </row>
    <row r="85" spans="2:18" s="2" customFormat="1" ht="11.25">
      <c r="B85" s="66" t="s">
        <v>185</v>
      </c>
      <c r="C85" s="64" t="s">
        <v>51</v>
      </c>
      <c r="D85" s="2" t="s">
        <v>186</v>
      </c>
      <c r="E85" s="1">
        <v>95</v>
      </c>
      <c r="F85" s="1">
        <v>2005.8</v>
      </c>
      <c r="G85" s="37">
        <v>83083</v>
      </c>
      <c r="H85" s="37">
        <v>8308.3</v>
      </c>
      <c r="I85" s="47">
        <v>38764</v>
      </c>
      <c r="J85" s="47">
        <v>39813</v>
      </c>
      <c r="K85" s="47">
        <v>39813</v>
      </c>
      <c r="L85" s="30">
        <v>504</v>
      </c>
      <c r="M85" s="30" t="s">
        <v>85</v>
      </c>
      <c r="N85" s="48">
        <v>1049</v>
      </c>
      <c r="O85" s="48"/>
      <c r="P85" s="48"/>
      <c r="Q85" s="48"/>
      <c r="R85" s="48"/>
    </row>
    <row r="86" spans="2:18" s="2" customFormat="1" ht="11.25">
      <c r="B86" s="66" t="s">
        <v>187</v>
      </c>
      <c r="C86" s="64" t="s">
        <v>51</v>
      </c>
      <c r="D86" s="2" t="s">
        <v>188</v>
      </c>
      <c r="E86" s="1">
        <v>142</v>
      </c>
      <c r="F86" s="1">
        <v>1014</v>
      </c>
      <c r="G86" s="37">
        <v>21710.34</v>
      </c>
      <c r="H86" s="37"/>
      <c r="I86" s="47">
        <v>39309</v>
      </c>
      <c r="J86" s="47">
        <v>39965</v>
      </c>
      <c r="K86" s="47">
        <v>39965</v>
      </c>
      <c r="L86" s="30">
        <v>656</v>
      </c>
      <c r="M86" s="30" t="s">
        <v>189</v>
      </c>
      <c r="N86" s="48">
        <v>656</v>
      </c>
      <c r="O86" s="48"/>
      <c r="P86" s="48"/>
      <c r="Q86" s="48"/>
      <c r="R86" s="48"/>
    </row>
    <row r="87" spans="2:18" s="2" customFormat="1" ht="11.25">
      <c r="B87" s="66" t="s">
        <v>190</v>
      </c>
      <c r="C87" s="64" t="s">
        <v>51</v>
      </c>
      <c r="D87" s="2" t="s">
        <v>191</v>
      </c>
      <c r="E87" s="1">
        <v>15</v>
      </c>
      <c r="F87" s="1">
        <v>508</v>
      </c>
      <c r="G87" s="37">
        <v>10658.92</v>
      </c>
      <c r="H87" s="37">
        <v>10658.92</v>
      </c>
      <c r="I87" s="47">
        <v>39177</v>
      </c>
      <c r="J87" s="47">
        <v>39994</v>
      </c>
      <c r="K87" s="47">
        <v>39994</v>
      </c>
      <c r="L87" s="30">
        <v>685</v>
      </c>
      <c r="M87" s="30" t="s">
        <v>85</v>
      </c>
      <c r="N87" s="48">
        <v>817</v>
      </c>
      <c r="O87" s="48"/>
      <c r="P87" s="48"/>
      <c r="Q87" s="48"/>
      <c r="R87" s="48"/>
    </row>
    <row r="88" spans="2:18" s="2" customFormat="1" ht="11.25">
      <c r="B88" s="66" t="s">
        <v>192</v>
      </c>
      <c r="C88" s="64" t="s">
        <v>51</v>
      </c>
      <c r="D88" s="2" t="s">
        <v>193</v>
      </c>
      <c r="E88" s="1">
        <v>224</v>
      </c>
      <c r="F88" s="1">
        <v>1553.4</v>
      </c>
      <c r="G88" s="37">
        <v>51006.92</v>
      </c>
      <c r="H88" s="37">
        <v>5100.69</v>
      </c>
      <c r="I88" s="47">
        <v>39209</v>
      </c>
      <c r="J88" s="47">
        <v>39994</v>
      </c>
      <c r="K88" s="47">
        <v>39994</v>
      </c>
      <c r="L88" s="30">
        <v>685</v>
      </c>
      <c r="M88" s="30" t="s">
        <v>85</v>
      </c>
      <c r="N88" s="48">
        <v>785</v>
      </c>
      <c r="O88" s="48"/>
      <c r="P88" s="48"/>
      <c r="Q88" s="48"/>
      <c r="R88" s="48"/>
    </row>
    <row r="89" spans="2:18" s="2" customFormat="1" ht="11.25">
      <c r="B89" s="66" t="s">
        <v>194</v>
      </c>
      <c r="C89" s="64" t="s">
        <v>51</v>
      </c>
      <c r="D89" s="2" t="s">
        <v>195</v>
      </c>
      <c r="E89" s="1">
        <v>117</v>
      </c>
      <c r="F89" s="1">
        <v>1402.2</v>
      </c>
      <c r="G89" s="37">
        <v>51410.01</v>
      </c>
      <c r="H89" s="37">
        <v>5141</v>
      </c>
      <c r="I89" s="47">
        <v>39275</v>
      </c>
      <c r="J89" s="47">
        <v>39994</v>
      </c>
      <c r="K89" s="47">
        <v>39994</v>
      </c>
      <c r="L89" s="30">
        <v>685</v>
      </c>
      <c r="M89" s="30" t="s">
        <v>189</v>
      </c>
      <c r="N89" s="48">
        <v>719</v>
      </c>
      <c r="O89" s="48"/>
      <c r="P89" s="48"/>
      <c r="Q89" s="48"/>
      <c r="R89" s="48"/>
    </row>
    <row r="90" spans="2:18" s="2" customFormat="1" ht="11.25">
      <c r="B90" s="66" t="s">
        <v>196</v>
      </c>
      <c r="C90" s="64" t="s">
        <v>51</v>
      </c>
      <c r="D90" s="2" t="s">
        <v>197</v>
      </c>
      <c r="E90" s="1">
        <v>157</v>
      </c>
      <c r="F90" s="1">
        <v>3528</v>
      </c>
      <c r="G90" s="37">
        <v>100007.95</v>
      </c>
      <c r="H90" s="37">
        <v>25139.02</v>
      </c>
      <c r="I90" s="47">
        <v>39121</v>
      </c>
      <c r="J90" s="47">
        <v>39994</v>
      </c>
      <c r="K90" s="47">
        <v>39994</v>
      </c>
      <c r="L90" s="30">
        <v>685</v>
      </c>
      <c r="M90" s="30" t="s">
        <v>79</v>
      </c>
      <c r="N90" s="48">
        <v>873</v>
      </c>
      <c r="O90" s="48"/>
      <c r="P90" s="48"/>
      <c r="Q90" s="48"/>
      <c r="R90" s="48"/>
    </row>
    <row r="91" spans="2:18" s="2" customFormat="1" ht="11.25">
      <c r="B91" s="66" t="s">
        <v>198</v>
      </c>
      <c r="C91" s="64" t="s">
        <v>51</v>
      </c>
      <c r="D91" s="2" t="s">
        <v>199</v>
      </c>
      <c r="E91" s="1">
        <v>92</v>
      </c>
      <c r="F91" s="1">
        <v>1308.4</v>
      </c>
      <c r="G91" s="37">
        <v>37069.35</v>
      </c>
      <c r="H91" s="37">
        <v>3706.94</v>
      </c>
      <c r="I91" s="47">
        <v>39204</v>
      </c>
      <c r="J91" s="47">
        <v>39994</v>
      </c>
      <c r="K91" s="47">
        <v>39994</v>
      </c>
      <c r="L91" s="30">
        <v>685</v>
      </c>
      <c r="M91" s="30" t="s">
        <v>200</v>
      </c>
      <c r="N91" s="48">
        <v>790</v>
      </c>
      <c r="O91" s="48"/>
      <c r="P91" s="48"/>
      <c r="Q91" s="48"/>
      <c r="R91" s="48"/>
    </row>
    <row r="92" spans="2:18" s="2" customFormat="1" ht="11.25">
      <c r="B92" s="66" t="s">
        <v>201</v>
      </c>
      <c r="C92" s="64" t="s">
        <v>51</v>
      </c>
      <c r="D92" s="2" t="s">
        <v>202</v>
      </c>
      <c r="E92" s="1">
        <v>46</v>
      </c>
      <c r="F92" s="1">
        <v>1520.8</v>
      </c>
      <c r="G92" s="37">
        <v>52956.2</v>
      </c>
      <c r="H92" s="37">
        <v>24359.85</v>
      </c>
      <c r="I92" s="47">
        <v>39282</v>
      </c>
      <c r="J92" s="47">
        <v>39994</v>
      </c>
      <c r="K92" s="47">
        <v>39994</v>
      </c>
      <c r="L92" s="30">
        <v>685</v>
      </c>
      <c r="M92" s="30" t="s">
        <v>203</v>
      </c>
      <c r="N92" s="48">
        <v>712</v>
      </c>
      <c r="O92" s="48"/>
      <c r="P92" s="48"/>
      <c r="Q92" s="48"/>
      <c r="R92" s="48"/>
    </row>
    <row r="93" spans="2:18" s="2" customFormat="1" ht="11.25">
      <c r="B93" s="66" t="s">
        <v>204</v>
      </c>
      <c r="C93" s="64" t="s">
        <v>51</v>
      </c>
      <c r="D93" s="2" t="s">
        <v>205</v>
      </c>
      <c r="E93" s="1">
        <v>141</v>
      </c>
      <c r="F93" s="1">
        <v>1678.6</v>
      </c>
      <c r="G93" s="37">
        <v>66336.35</v>
      </c>
      <c r="H93" s="37">
        <v>6633.64</v>
      </c>
      <c r="I93" s="47">
        <v>39226</v>
      </c>
      <c r="J93" s="47">
        <v>39994</v>
      </c>
      <c r="K93" s="47">
        <v>39994</v>
      </c>
      <c r="L93" s="30">
        <v>685</v>
      </c>
      <c r="M93" s="30" t="s">
        <v>105</v>
      </c>
      <c r="N93" s="48">
        <v>768</v>
      </c>
      <c r="O93" s="48"/>
      <c r="P93" s="48"/>
      <c r="Q93" s="48"/>
      <c r="R93" s="48"/>
    </row>
    <row r="94" spans="2:18" s="2" customFormat="1" ht="11.25">
      <c r="B94" s="66" t="s">
        <v>206</v>
      </c>
      <c r="C94" s="64" t="s">
        <v>51</v>
      </c>
      <c r="D94" s="2" t="s">
        <v>207</v>
      </c>
      <c r="E94" s="1">
        <v>87</v>
      </c>
      <c r="F94" s="1">
        <v>1036.2</v>
      </c>
      <c r="G94" s="37">
        <v>63332.3</v>
      </c>
      <c r="H94" s="37">
        <v>6333.23</v>
      </c>
      <c r="I94" s="47">
        <v>39198</v>
      </c>
      <c r="J94" s="47">
        <v>39994</v>
      </c>
      <c r="K94" s="47">
        <v>39994</v>
      </c>
      <c r="L94" s="30">
        <v>685</v>
      </c>
      <c r="M94" s="30" t="s">
        <v>208</v>
      </c>
      <c r="N94" s="48">
        <v>796</v>
      </c>
      <c r="O94" s="48"/>
      <c r="P94" s="48"/>
      <c r="Q94" s="48"/>
      <c r="R94" s="48"/>
    </row>
    <row r="95" spans="2:18" s="2" customFormat="1" ht="11.25">
      <c r="B95" s="66" t="s">
        <v>209</v>
      </c>
      <c r="C95" s="64" t="s">
        <v>51</v>
      </c>
      <c r="D95" s="2" t="s">
        <v>210</v>
      </c>
      <c r="E95" s="1">
        <v>116</v>
      </c>
      <c r="F95" s="1">
        <v>4074.8</v>
      </c>
      <c r="G95" s="37">
        <v>140337.79</v>
      </c>
      <c r="H95" s="37">
        <v>15437.16</v>
      </c>
      <c r="I95" s="47">
        <v>39282</v>
      </c>
      <c r="J95" s="47">
        <v>40177</v>
      </c>
      <c r="K95" s="47">
        <v>40177</v>
      </c>
      <c r="L95" s="30">
        <v>868</v>
      </c>
      <c r="M95" s="30" t="s">
        <v>203</v>
      </c>
      <c r="N95" s="48">
        <v>895</v>
      </c>
      <c r="O95" s="48"/>
      <c r="P95" s="48"/>
      <c r="Q95" s="48"/>
      <c r="R95" s="48"/>
    </row>
    <row r="96" spans="2:18" s="2" customFormat="1" ht="11.25">
      <c r="B96" s="66" t="s">
        <v>211</v>
      </c>
      <c r="C96" s="64" t="s">
        <v>51</v>
      </c>
      <c r="D96" s="2" t="s">
        <v>212</v>
      </c>
      <c r="E96" s="1">
        <v>111</v>
      </c>
      <c r="F96" s="1">
        <v>3742.6</v>
      </c>
      <c r="G96" s="37">
        <v>137433.95</v>
      </c>
      <c r="H96" s="37">
        <v>137433.95</v>
      </c>
      <c r="I96" s="47">
        <v>39198</v>
      </c>
      <c r="J96" s="47">
        <v>40178</v>
      </c>
      <c r="K96" s="47">
        <v>40178</v>
      </c>
      <c r="L96" s="30">
        <v>869</v>
      </c>
      <c r="M96" s="30" t="s">
        <v>213</v>
      </c>
      <c r="N96" s="48">
        <v>980</v>
      </c>
      <c r="O96" s="48"/>
      <c r="P96" s="48"/>
      <c r="Q96" s="48"/>
      <c r="R96" s="48"/>
    </row>
    <row r="97" spans="2:18" s="2" customFormat="1" ht="11.25">
      <c r="B97" s="66" t="s">
        <v>214</v>
      </c>
      <c r="C97" s="64" t="s">
        <v>51</v>
      </c>
      <c r="D97" s="2" t="s">
        <v>215</v>
      </c>
      <c r="E97" s="1">
        <v>414</v>
      </c>
      <c r="F97" s="1">
        <v>4793.8</v>
      </c>
      <c r="G97" s="37">
        <v>311166.34</v>
      </c>
      <c r="H97" s="37">
        <v>52898.28</v>
      </c>
      <c r="I97" s="47">
        <v>39190</v>
      </c>
      <c r="J97" s="47">
        <v>40359</v>
      </c>
      <c r="K97" s="47">
        <v>40359</v>
      </c>
      <c r="L97" s="30">
        <v>1050</v>
      </c>
      <c r="M97" s="30" t="s">
        <v>79</v>
      </c>
      <c r="N97" s="48">
        <v>1169</v>
      </c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2007-08-21T21:07:26Z</dcterms:modified>
  <cp:category/>
  <cp:version/>
  <cp:contentType/>
  <cp:contentStatus/>
</cp:coreProperties>
</file>