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<sst xmlns="http://schemas.openxmlformats.org/spreadsheetml/2006/main" count="372" uniqueCount="226">
  <si>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</si>
  <si>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</si>
  <si>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</si>
  <si>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</si>
  <si>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</si>
  <si>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</si>
  <si>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</si>
  <si>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</si>
  <si>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</si>
  <si>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</si>
  <si>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</si>
  <si>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</si>
  <si>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</si>
  <si>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</si>
  <si>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</si>
  <si>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</si>
  <si>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</si>
  <si>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</si>
  <si>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</si>
  <si>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</si>
  <si>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</si>
  <si>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</si>
  <si>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</si>
  <si>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</si>
  <si>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</si>
  <si>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</si>
  <si>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</si>
  <si>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</si>
  <si>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</si>
  <si>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</si>
  <si>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</si>
  <si>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</si>
  <si>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</si>
  <si>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</si>
  <si>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</si>
  <si>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</si>
  <si>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</si>
  <si>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</si>
  <si>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</si>
  <si>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</si>
  <si>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</si>
  <si>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</si>
  <si>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</si>
  <si>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</si>
  <si>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</si>
  <si>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</si>
  <si>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</si>
  <si>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</si>
  <si>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</si>
  <si>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</si>
  <si>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120740401</t>
  </si>
  <si>
    <t>1</t>
  </si>
  <si>
    <t xml:space="preserve">BRULE RIVER ASPEN             </t>
  </si>
  <si>
    <t xml:space="preserve">SHAMCO INC                    </t>
  </si>
  <si>
    <t>120270401</t>
  </si>
  <si>
    <t xml:space="preserve">CADY CREEK ASPEN              </t>
  </si>
  <si>
    <t xml:space="preserve">MINERICK LOGGING, INC         </t>
  </si>
  <si>
    <t>120750401</t>
  </si>
  <si>
    <t xml:space="preserve">CARNY DAM ASPEN               </t>
  </si>
  <si>
    <t xml:space="preserve">NICKELS LOGGING, INC.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</si>
  <si>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</si>
  <si>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</si>
  <si>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</si>
  <si>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</si>
  <si>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</si>
  <si>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</si>
  <si>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</si>
  <si>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</si>
  <si>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120510401</t>
  </si>
  <si>
    <t xml:space="preserve">GRANDPA J ASPEN               </t>
  </si>
  <si>
    <t>120310401</t>
  </si>
  <si>
    <t>2</t>
  </si>
  <si>
    <t xml:space="preserve">HI ANXIETY HARDWOODS          </t>
  </si>
  <si>
    <t xml:space="preserve">STORA ENSO - ATTN:  AL SAMZ   </t>
  </si>
  <si>
    <t>120770401</t>
  </si>
  <si>
    <t xml:space="preserve">KOPF'S PINE                   </t>
  </si>
  <si>
    <t xml:space="preserve">FRANK'S, INC.                 </t>
  </si>
  <si>
    <t>120570401</t>
  </si>
  <si>
    <t xml:space="preserve">LIVE WIRE ASPEN               </t>
  </si>
  <si>
    <t>120690401</t>
  </si>
  <si>
    <t xml:space="preserve">MAGNETIC HARDWOODS            </t>
  </si>
  <si>
    <t xml:space="preserve">HILBERG LOGGING               </t>
  </si>
  <si>
    <t>120670401</t>
  </si>
  <si>
    <t xml:space="preserve">RED PINE 161                  </t>
  </si>
  <si>
    <t>120710401</t>
  </si>
  <si>
    <t xml:space="preserve">SALE OF TWO BRIDGES     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</si>
  <si>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</si>
  <si>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</si>
  <si>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</si>
  <si>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</si>
  <si>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</si>
  <si>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120520401</t>
  </si>
  <si>
    <t xml:space="preserve">SPINY ASPEN                   </t>
  </si>
  <si>
    <t>120680501</t>
  </si>
  <si>
    <t xml:space="preserve">SPUD FIELD ASPEN              </t>
  </si>
  <si>
    <t>120690501</t>
  </si>
  <si>
    <t xml:space="preserve">SUNDOG ASPEN                  </t>
  </si>
  <si>
    <t>120780401</t>
  </si>
  <si>
    <t xml:space="preserve">ZIMMERMAN ASPEN               </t>
  </si>
  <si>
    <t xml:space="preserve">DAVE JOHNSON LOGGING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</si>
  <si>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</si>
  <si>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</si>
  <si>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</si>
  <si>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</si>
  <si>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</si>
  <si>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120170301</t>
  </si>
  <si>
    <t xml:space="preserve">426 BIRCH RUN                 </t>
  </si>
  <si>
    <t xml:space="preserve">K &amp; K LOGGING                 </t>
  </si>
  <si>
    <t>120140301</t>
  </si>
  <si>
    <t xml:space="preserve">C0-MANAGER                    </t>
  </si>
  <si>
    <t>120820401</t>
  </si>
  <si>
    <t xml:space="preserve">CHAMBER POT SALE              </t>
  </si>
  <si>
    <t>120660401</t>
  </si>
  <si>
    <t xml:space="preserve">COMPARTMENT 161               </t>
  </si>
  <si>
    <t>120080401</t>
  </si>
  <si>
    <t xml:space="preserve">END OF GRADE   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</si>
  <si>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</si>
  <si>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</si>
  <si>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</si>
  <si>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</si>
  <si>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</si>
  <si>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</si>
  <si>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120660601</t>
  </si>
  <si>
    <t xml:space="preserve">HARDWOOD LAKE MISERY          </t>
  </si>
  <si>
    <t xml:space="preserve">JACOBSON LOGGING INC          </t>
  </si>
  <si>
    <t>120140501</t>
  </si>
  <si>
    <t xml:space="preserve">JACK LEFT                     </t>
  </si>
  <si>
    <t>120230201</t>
  </si>
  <si>
    <t xml:space="preserve">NORWEGIAN WOOD                </t>
  </si>
  <si>
    <t xml:space="preserve">K &amp; B ENTERPRISES             </t>
  </si>
  <si>
    <t>120100501</t>
  </si>
  <si>
    <t xml:space="preserve">ROCK CUTS SALE                </t>
  </si>
  <si>
    <t>120560501</t>
  </si>
  <si>
    <t xml:space="preserve">ROCK RIDGE ASPEN              </t>
  </si>
  <si>
    <t>120610401</t>
  </si>
  <si>
    <t xml:space="preserve">SCOTT LAKE HARDWOODS          </t>
  </si>
  <si>
    <t>120530601</t>
  </si>
  <si>
    <t xml:space="preserve">SECTION 10 ASPEN              </t>
  </si>
  <si>
    <t xml:space="preserve">SUCHOVSKY LOGGING LLC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</si>
  <si>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</si>
  <si>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</si>
  <si>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</si>
  <si>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</si>
  <si>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</si>
  <si>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</si>
  <si>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</si>
  <si>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</si>
  <si>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</si>
  <si>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</si>
  <si>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</si>
  <si>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</si>
  <si>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</si>
  <si>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</si>
  <si>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</si>
  <si>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</si>
  <si>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</si>
  <si>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120020601</t>
  </si>
  <si>
    <t xml:space="preserve">CALUMET PINE RELEASE          </t>
  </si>
  <si>
    <t xml:space="preserve">P&amp;B LOGGING, INC.             </t>
  </si>
  <si>
    <t>120030501</t>
  </si>
  <si>
    <t xml:space="preserve">COOTWARE PINE                 </t>
  </si>
  <si>
    <t>120550501</t>
  </si>
  <si>
    <t xml:space="preserve">CRACKER JACK PINE             </t>
  </si>
  <si>
    <t>120190401</t>
  </si>
  <si>
    <t xml:space="preserve">LONG DRIVE HARDWOODS          </t>
  </si>
  <si>
    <t>120150501</t>
  </si>
  <si>
    <t xml:space="preserve">LONG HAUL ASPEN               </t>
  </si>
  <si>
    <t>120320501</t>
  </si>
  <si>
    <t xml:space="preserve">LYCOPODIUM ASPEN              </t>
  </si>
  <si>
    <t>ST. JOHN FOREST PRODUCTS, INC.</t>
  </si>
  <si>
    <t>120140401</t>
  </si>
  <si>
    <t xml:space="preserve">MUD LAKE                      </t>
  </si>
  <si>
    <t>120050501</t>
  </si>
  <si>
    <t xml:space="preserve">NELLIE ROCKBOBBER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</si>
  <si>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</si>
  <si>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</si>
  <si>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</si>
  <si>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</si>
  <si>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</si>
  <si>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</si>
  <si>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</si>
  <si>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</si>
  <si>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</si>
  <si>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</si>
  <si>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120250401</t>
  </si>
  <si>
    <t xml:space="preserve">SMOKESAW SHEDLET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</si>
  <si>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</si>
  <si>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</si>
  <si>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</si>
  <si>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</si>
  <si>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</si>
  <si>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</si>
  <si>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</si>
  <si>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120600501</t>
  </si>
  <si>
    <t xml:space="preserve">THE DOODLE SALE               </t>
  </si>
  <si>
    <t>120260501</t>
  </si>
  <si>
    <t xml:space="preserve">WHOLE MOUNTY                  </t>
  </si>
  <si>
    <t>120660501</t>
  </si>
  <si>
    <t xml:space="preserve">ANIMAL PLANET SALE            </t>
  </si>
  <si>
    <t>120520501</t>
  </si>
  <si>
    <t xml:space="preserve">CAMP 5 PINE                   </t>
  </si>
  <si>
    <t>120650501</t>
  </si>
  <si>
    <t xml:space="preserve">DEER BLIND CITY               </t>
  </si>
  <si>
    <t>120080601</t>
  </si>
  <si>
    <t xml:space="preserve">FROG GELATINE                 </t>
  </si>
  <si>
    <t>120070601</t>
  </si>
  <si>
    <t xml:space="preserve">LIP LICKER                    </t>
  </si>
  <si>
    <t>120040601</t>
  </si>
  <si>
    <t xml:space="preserve">SO INCLINED                   </t>
  </si>
  <si>
    <t xml:space="preserve">OLSON BROS ENTERPRISES LLC    </t>
  </si>
  <si>
    <t>120630501</t>
  </si>
  <si>
    <t xml:space="preserve">SWEET CICELY                  </t>
  </si>
  <si>
    <t>120620501</t>
  </si>
  <si>
    <t xml:space="preserve">AMBITIOUS ASPLUNDH SALE       </t>
  </si>
  <si>
    <t>120070501</t>
  </si>
  <si>
    <t xml:space="preserve">COMPARTMENT 15 CONTRACT HWD   </t>
  </si>
  <si>
    <t>120590601</t>
  </si>
  <si>
    <t xml:space="preserve">EAST AMASA ASPEN           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</si>
  <si>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</si>
  <si>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</si>
  <si>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</si>
  <si>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</si>
  <si>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</si>
  <si>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>120010601</t>
  </si>
  <si>
    <t xml:space="preserve">PETROLEUM HARDWOODS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</si>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</sst>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6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19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6055</v>
      </c>
      <c r="L17" s="30"/>
    </row>
    <row r="18" spans="4:12" ht="12.75">
      <c r="D18" s="12" t="s">
        <v>37</v>
      </c>
      <c r="G18" s="21">
        <f>DSUM(DATABASE,5,U15:U16)</f>
        <v>113907.60000000002</v>
      </c>
      <c r="L18" s="30"/>
    </row>
    <row r="19" spans="4:12" ht="12.75">
      <c r="D19" s="12" t="s">
        <v>34</v>
      </c>
      <c r="G19" s="18">
        <f>DSUM(DATABASE,6,V15:V16)</f>
        <v>5336603.319999998</v>
      </c>
      <c r="L19" s="30"/>
    </row>
    <row r="20" spans="4:12" ht="12.75">
      <c r="D20" s="12" t="s">
        <v>38</v>
      </c>
      <c r="G20" s="18">
        <f>DSUM(DATABASE,7,W15:W16)</f>
        <v>2643419.81</v>
      </c>
      <c r="L20" s="30"/>
    </row>
    <row r="21" spans="4:12" ht="12.75">
      <c r="D21" s="12" t="s">
        <v>35</v>
      </c>
      <c r="E21" s="22"/>
      <c r="F21" s="22"/>
      <c r="G21" s="18">
        <f>+G19-G20</f>
        <v>2693183.5099999984</v>
      </c>
      <c r="L21" s="30"/>
    </row>
    <row r="22" spans="4:12" ht="12.75">
      <c r="D22" s="12" t="s">
        <v>44</v>
      </c>
      <c r="E22" s="22"/>
      <c r="F22" s="22"/>
      <c r="G22" s="45">
        <f>+G20/G19</f>
        <v>0.4953375118014207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2.1732691595705296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86</v>
      </c>
      <c r="F31" s="1">
        <v>1742</v>
      </c>
      <c r="G31" s="37">
        <v>88136.89</v>
      </c>
      <c r="H31" s="37">
        <v>88136.89</v>
      </c>
      <c r="I31" s="47">
        <v>38282</v>
      </c>
      <c r="J31" s="47">
        <v>39082</v>
      </c>
      <c r="K31" s="47">
        <v>39082</v>
      </c>
      <c r="L31" s="30">
        <v>53</v>
      </c>
      <c r="M31" s="30" t="s">
        <v>53</v>
      </c>
      <c r="N31" s="48">
        <v>800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73</v>
      </c>
      <c r="F32" s="1">
        <v>1863</v>
      </c>
      <c r="G32" s="37">
        <v>125316.06</v>
      </c>
      <c r="H32" s="37">
        <v>125316.06</v>
      </c>
      <c r="I32" s="47">
        <v>38386</v>
      </c>
      <c r="J32" s="47">
        <v>39082</v>
      </c>
      <c r="K32" s="47">
        <v>39082</v>
      </c>
      <c r="L32" s="30">
        <v>53</v>
      </c>
      <c r="M32" s="30" t="s">
        <v>56</v>
      </c>
      <c r="N32" s="48">
        <v>696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63</v>
      </c>
      <c r="F33" s="1">
        <v>998</v>
      </c>
      <c r="G33" s="37">
        <v>52744.4</v>
      </c>
      <c r="H33" s="37">
        <v>5274.44</v>
      </c>
      <c r="I33" s="47">
        <v>38282</v>
      </c>
      <c r="J33" s="47">
        <v>39082</v>
      </c>
      <c r="K33" s="47">
        <v>39082</v>
      </c>
      <c r="L33" s="30">
        <v>53</v>
      </c>
      <c r="M33" s="30" t="s">
        <v>59</v>
      </c>
      <c r="N33" s="48">
        <v>800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153</v>
      </c>
      <c r="F34" s="1">
        <v>1908.6</v>
      </c>
      <c r="G34" s="37">
        <v>36127.6</v>
      </c>
      <c r="H34" s="37">
        <v>36127.6</v>
      </c>
      <c r="I34" s="47">
        <v>37993</v>
      </c>
      <c r="J34" s="47">
        <v>38717</v>
      </c>
      <c r="K34" s="47">
        <v>39082</v>
      </c>
      <c r="L34" s="30">
        <v>53</v>
      </c>
      <c r="M34" s="30" t="s">
        <v>62</v>
      </c>
      <c r="N34" s="48">
        <v>1089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23</v>
      </c>
      <c r="F35" s="1">
        <v>557</v>
      </c>
      <c r="G35" s="37">
        <v>29384.94</v>
      </c>
      <c r="H35" s="37">
        <v>29384.94</v>
      </c>
      <c r="I35" s="47">
        <v>38429</v>
      </c>
      <c r="J35" s="47">
        <v>39082</v>
      </c>
      <c r="K35" s="47">
        <v>39082</v>
      </c>
      <c r="L35" s="30">
        <v>53</v>
      </c>
      <c r="M35" s="30" t="s">
        <v>56</v>
      </c>
      <c r="N35" s="48">
        <v>653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79</v>
      </c>
      <c r="F36" s="1">
        <v>2336.6</v>
      </c>
      <c r="G36" s="37">
        <v>130693.25</v>
      </c>
      <c r="H36" s="37">
        <v>84950.61</v>
      </c>
      <c r="I36" s="47">
        <v>38400</v>
      </c>
      <c r="J36" s="47">
        <v>39082</v>
      </c>
      <c r="K36" s="47">
        <v>39082</v>
      </c>
      <c r="L36" s="30">
        <v>53</v>
      </c>
      <c r="M36" s="30" t="s">
        <v>67</v>
      </c>
      <c r="N36" s="48">
        <v>682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35</v>
      </c>
      <c r="F37" s="1">
        <v>1398</v>
      </c>
      <c r="G37" s="37">
        <v>55454.52</v>
      </c>
      <c r="H37" s="37">
        <v>5545.45</v>
      </c>
      <c r="I37" s="47">
        <v>38082</v>
      </c>
      <c r="J37" s="47">
        <v>38898</v>
      </c>
      <c r="K37" s="47">
        <v>39082</v>
      </c>
      <c r="L37" s="30">
        <v>53</v>
      </c>
      <c r="M37" s="30" t="s">
        <v>56</v>
      </c>
      <c r="N37" s="48">
        <v>1000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53</v>
      </c>
      <c r="F38" s="1">
        <v>1001.5</v>
      </c>
      <c r="G38" s="37">
        <v>52964.5</v>
      </c>
      <c r="H38" s="37">
        <v>52964.5</v>
      </c>
      <c r="I38" s="47">
        <v>38400</v>
      </c>
      <c r="J38" s="47">
        <v>39082</v>
      </c>
      <c r="K38" s="47">
        <v>39082</v>
      </c>
      <c r="L38" s="30">
        <v>53</v>
      </c>
      <c r="M38" s="30" t="s">
        <v>73</v>
      </c>
      <c r="N38" s="48">
        <v>682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20</v>
      </c>
      <c r="F39" s="1">
        <v>451</v>
      </c>
      <c r="G39" s="37">
        <v>27525.96</v>
      </c>
      <c r="H39" s="37">
        <v>2752.6</v>
      </c>
      <c r="I39" s="47">
        <v>38358</v>
      </c>
      <c r="J39" s="47">
        <v>39082</v>
      </c>
      <c r="K39" s="47">
        <v>39082</v>
      </c>
      <c r="L39" s="30">
        <v>53</v>
      </c>
      <c r="M39" s="30" t="s">
        <v>76</v>
      </c>
      <c r="N39" s="48">
        <v>724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44</v>
      </c>
      <c r="F40" s="1">
        <v>1562.22</v>
      </c>
      <c r="G40" s="37">
        <v>82327</v>
      </c>
      <c r="H40" s="37">
        <v>82327</v>
      </c>
      <c r="I40" s="47">
        <v>38125</v>
      </c>
      <c r="J40" s="47">
        <v>38898</v>
      </c>
      <c r="K40" s="47">
        <v>39082</v>
      </c>
      <c r="L40" s="30">
        <v>53</v>
      </c>
      <c r="M40" s="30" t="s">
        <v>56</v>
      </c>
      <c r="N40" s="48">
        <v>957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67</v>
      </c>
      <c r="F41" s="1">
        <v>575.9</v>
      </c>
      <c r="G41" s="37">
        <v>30629.24</v>
      </c>
      <c r="H41" s="37">
        <v>3062.92</v>
      </c>
      <c r="I41" s="47">
        <v>38282</v>
      </c>
      <c r="J41" s="47">
        <v>39082</v>
      </c>
      <c r="K41" s="47">
        <v>39082</v>
      </c>
      <c r="L41" s="5">
        <v>53</v>
      </c>
      <c r="M41" s="46" t="s">
        <v>81</v>
      </c>
      <c r="N41" s="2">
        <v>800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70</v>
      </c>
      <c r="F42" s="1">
        <v>1356</v>
      </c>
      <c r="G42" s="37">
        <v>67360.1</v>
      </c>
      <c r="H42" s="37">
        <v>67360.1</v>
      </c>
      <c r="I42" s="47">
        <v>38268</v>
      </c>
      <c r="J42" s="47">
        <v>39082</v>
      </c>
      <c r="K42" s="47">
        <v>39082</v>
      </c>
      <c r="L42" s="30">
        <v>53</v>
      </c>
      <c r="M42" s="30" t="s">
        <v>59</v>
      </c>
      <c r="N42" s="48">
        <v>814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25</v>
      </c>
      <c r="F43" s="1">
        <v>609</v>
      </c>
      <c r="G43" s="37">
        <v>29422.8</v>
      </c>
      <c r="H43" s="37">
        <v>7355.7</v>
      </c>
      <c r="I43" s="47">
        <v>38268</v>
      </c>
      <c r="J43" s="47">
        <v>39082</v>
      </c>
      <c r="K43" s="47">
        <v>39082</v>
      </c>
      <c r="L43" s="30">
        <v>53</v>
      </c>
      <c r="M43" s="30" t="s">
        <v>67</v>
      </c>
      <c r="N43" s="48">
        <v>814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186</v>
      </c>
      <c r="F44" s="1">
        <v>4424</v>
      </c>
      <c r="G44" s="37">
        <v>242662.88</v>
      </c>
      <c r="H44" s="37">
        <v>242662.88</v>
      </c>
      <c r="I44" s="47">
        <v>38264</v>
      </c>
      <c r="J44" s="47">
        <v>38717</v>
      </c>
      <c r="K44" s="47">
        <v>39082</v>
      </c>
      <c r="L44" s="30">
        <v>53</v>
      </c>
      <c r="M44" s="30" t="s">
        <v>88</v>
      </c>
      <c r="N44" s="48">
        <v>818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52</v>
      </c>
      <c r="F45" s="1">
        <v>1402</v>
      </c>
      <c r="G45" s="37">
        <v>106418.31</v>
      </c>
      <c r="H45" s="37">
        <v>106418.31</v>
      </c>
      <c r="I45" s="47">
        <v>38386</v>
      </c>
      <c r="J45" s="47">
        <v>39082</v>
      </c>
      <c r="K45" s="47">
        <v>39082</v>
      </c>
      <c r="L45" s="30">
        <v>53</v>
      </c>
      <c r="M45" s="30" t="s">
        <v>56</v>
      </c>
      <c r="N45" s="48">
        <v>696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24</v>
      </c>
      <c r="F46" s="1">
        <v>980</v>
      </c>
      <c r="G46" s="37">
        <v>36740.15</v>
      </c>
      <c r="H46" s="37">
        <v>3674.02</v>
      </c>
      <c r="I46" s="47">
        <v>38091</v>
      </c>
      <c r="J46" s="47">
        <v>38898</v>
      </c>
      <c r="K46" s="47">
        <v>39082</v>
      </c>
      <c r="L46" s="30">
        <v>53</v>
      </c>
      <c r="M46" s="30" t="s">
        <v>81</v>
      </c>
      <c r="N46" s="48">
        <v>991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87</v>
      </c>
      <c r="F47" s="1">
        <v>1920</v>
      </c>
      <c r="G47" s="37">
        <v>43624.5</v>
      </c>
      <c r="H47" s="37">
        <v>45717.69</v>
      </c>
      <c r="I47" s="47">
        <v>38666</v>
      </c>
      <c r="J47" s="47">
        <v>39082</v>
      </c>
      <c r="K47" s="47">
        <v>39082</v>
      </c>
      <c r="L47" s="30">
        <v>53</v>
      </c>
      <c r="M47" s="30" t="s">
        <v>56</v>
      </c>
      <c r="N47" s="48">
        <v>416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110</v>
      </c>
      <c r="F48" s="1">
        <v>2562.8</v>
      </c>
      <c r="G48" s="37">
        <v>53628.8</v>
      </c>
      <c r="H48" s="37">
        <v>53628.8</v>
      </c>
      <c r="I48" s="47">
        <v>38666</v>
      </c>
      <c r="J48" s="47">
        <v>39082</v>
      </c>
      <c r="K48" s="47">
        <v>39082</v>
      </c>
      <c r="L48" s="30">
        <v>53</v>
      </c>
      <c r="M48" s="30" t="s">
        <v>56</v>
      </c>
      <c r="N48" s="48">
        <v>416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22</v>
      </c>
      <c r="F49" s="1">
        <v>207</v>
      </c>
      <c r="G49" s="37">
        <v>5970.7</v>
      </c>
      <c r="H49" s="37">
        <v>597.07</v>
      </c>
      <c r="I49" s="47">
        <v>38358</v>
      </c>
      <c r="J49" s="47">
        <v>39082</v>
      </c>
      <c r="K49" s="47">
        <v>39082</v>
      </c>
      <c r="L49" s="30">
        <v>53</v>
      </c>
      <c r="M49" s="30" t="s">
        <v>99</v>
      </c>
      <c r="N49" s="48">
        <v>724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222</v>
      </c>
      <c r="F50" s="1">
        <v>4780.4</v>
      </c>
      <c r="G50" s="37">
        <v>100585.05</v>
      </c>
      <c r="H50" s="37">
        <v>100585.05</v>
      </c>
      <c r="I50" s="47">
        <v>38775</v>
      </c>
      <c r="J50" s="47">
        <v>39172</v>
      </c>
      <c r="K50" s="47">
        <v>39172</v>
      </c>
      <c r="L50" s="30">
        <v>143</v>
      </c>
      <c r="M50" s="30" t="s">
        <v>56</v>
      </c>
      <c r="N50" s="48">
        <v>397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50</v>
      </c>
      <c r="F51" s="1">
        <v>553</v>
      </c>
      <c r="G51" s="37">
        <v>12030.91</v>
      </c>
      <c r="H51" s="37">
        <v>1203.09</v>
      </c>
      <c r="I51" s="47">
        <v>38798</v>
      </c>
      <c r="J51" s="47">
        <v>39172</v>
      </c>
      <c r="K51" s="47">
        <v>39172</v>
      </c>
      <c r="L51" s="30">
        <v>143</v>
      </c>
      <c r="M51" s="30" t="s">
        <v>104</v>
      </c>
      <c r="N51" s="48">
        <v>374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45</v>
      </c>
      <c r="F52" s="1">
        <v>700</v>
      </c>
      <c r="G52" s="37">
        <v>39042.83</v>
      </c>
      <c r="H52" s="37">
        <v>39042.83</v>
      </c>
      <c r="I52" s="47">
        <v>38170</v>
      </c>
      <c r="J52" s="47">
        <v>38898</v>
      </c>
      <c r="K52" s="47">
        <v>39263</v>
      </c>
      <c r="L52" s="30">
        <v>234</v>
      </c>
      <c r="M52" s="30" t="s">
        <v>107</v>
      </c>
      <c r="N52" s="48">
        <v>1093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55</v>
      </c>
      <c r="F53" s="1">
        <v>1311</v>
      </c>
      <c r="G53" s="37">
        <v>53987.32</v>
      </c>
      <c r="H53" s="37">
        <v>53987.32</v>
      </c>
      <c r="I53" s="47">
        <v>38001</v>
      </c>
      <c r="J53" s="47">
        <v>38898</v>
      </c>
      <c r="K53" s="47">
        <v>39263</v>
      </c>
      <c r="L53" s="30">
        <v>234</v>
      </c>
      <c r="M53" s="30" t="s">
        <v>59</v>
      </c>
      <c r="N53" s="48">
        <v>1262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215</v>
      </c>
      <c r="F54" s="1">
        <v>1748</v>
      </c>
      <c r="G54" s="37">
        <v>178905.55</v>
      </c>
      <c r="H54" s="37">
        <v>178905.55</v>
      </c>
      <c r="I54" s="47">
        <v>38418</v>
      </c>
      <c r="J54" s="47">
        <v>39263</v>
      </c>
      <c r="K54" s="47">
        <v>39263</v>
      </c>
      <c r="L54" s="30">
        <v>234</v>
      </c>
      <c r="M54" s="30" t="s">
        <v>76</v>
      </c>
      <c r="N54" s="48">
        <v>845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192</v>
      </c>
      <c r="F55" s="1">
        <v>5285</v>
      </c>
      <c r="G55" s="37">
        <v>311202.65</v>
      </c>
      <c r="H55" s="37">
        <v>230289.96</v>
      </c>
      <c r="I55" s="47">
        <v>38282</v>
      </c>
      <c r="J55" s="47">
        <v>39263</v>
      </c>
      <c r="K55" s="47">
        <v>39263</v>
      </c>
      <c r="L55" s="30">
        <v>234</v>
      </c>
      <c r="M55" s="30" t="s">
        <v>56</v>
      </c>
      <c r="N55" s="48">
        <v>981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49</v>
      </c>
      <c r="F56" s="1">
        <v>1607</v>
      </c>
      <c r="G56" s="37">
        <v>76311.42</v>
      </c>
      <c r="H56" s="37">
        <v>10901.62</v>
      </c>
      <c r="I56" s="47">
        <v>38142</v>
      </c>
      <c r="J56" s="47">
        <v>38898</v>
      </c>
      <c r="K56" s="47">
        <v>39263</v>
      </c>
      <c r="L56" s="30">
        <v>234</v>
      </c>
      <c r="M56" s="30" t="s">
        <v>59</v>
      </c>
      <c r="N56" s="48">
        <v>1121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48</v>
      </c>
      <c r="F57" s="1">
        <v>1720</v>
      </c>
      <c r="G57" s="37">
        <v>74505.01</v>
      </c>
      <c r="H57" s="37">
        <v>7450.5</v>
      </c>
      <c r="I57" s="47">
        <v>38677</v>
      </c>
      <c r="J57" s="47">
        <v>39263</v>
      </c>
      <c r="K57" s="47">
        <v>39263</v>
      </c>
      <c r="L57" s="30">
        <v>234</v>
      </c>
      <c r="M57" s="30" t="s">
        <v>56</v>
      </c>
      <c r="N57" s="48">
        <v>586</v>
      </c>
      <c r="O57" s="48"/>
      <c r="P57" s="48"/>
      <c r="Q57" s="48"/>
      <c r="R57" s="48"/>
    </row>
    <row r="58" spans="2:18" s="2" customFormat="1" ht="11.25">
      <c r="B58" s="66" t="s">
        <v>118</v>
      </c>
      <c r="C58" s="64" t="s">
        <v>51</v>
      </c>
      <c r="D58" s="2" t="s">
        <v>119</v>
      </c>
      <c r="E58" s="1">
        <v>94</v>
      </c>
      <c r="F58" s="1">
        <v>2485.8</v>
      </c>
      <c r="G58" s="37">
        <v>132933.54</v>
      </c>
      <c r="H58" s="37">
        <v>13293.35</v>
      </c>
      <c r="I58" s="47">
        <v>38561</v>
      </c>
      <c r="J58" s="47">
        <v>39263</v>
      </c>
      <c r="K58" s="47">
        <v>39263</v>
      </c>
      <c r="L58" s="30">
        <v>234</v>
      </c>
      <c r="M58" s="30" t="s">
        <v>56</v>
      </c>
      <c r="N58" s="48">
        <v>702</v>
      </c>
      <c r="O58" s="48"/>
      <c r="P58" s="48"/>
      <c r="Q58" s="48"/>
      <c r="R58" s="48"/>
    </row>
    <row r="59" spans="2:18" s="2" customFormat="1" ht="11.25">
      <c r="B59" s="66" t="s">
        <v>120</v>
      </c>
      <c r="C59" s="64" t="s">
        <v>51</v>
      </c>
      <c r="D59" s="2" t="s">
        <v>121</v>
      </c>
      <c r="E59" s="1">
        <v>35</v>
      </c>
      <c r="F59" s="1">
        <v>1121.6</v>
      </c>
      <c r="G59" s="37">
        <v>56489.79</v>
      </c>
      <c r="H59" s="37">
        <v>25420.41</v>
      </c>
      <c r="I59" s="47">
        <v>38631</v>
      </c>
      <c r="J59" s="47">
        <v>39263</v>
      </c>
      <c r="K59" s="47">
        <v>39263</v>
      </c>
      <c r="L59" s="30">
        <v>234</v>
      </c>
      <c r="M59" s="30" t="s">
        <v>56</v>
      </c>
      <c r="N59" s="48">
        <v>632</v>
      </c>
      <c r="O59" s="48"/>
      <c r="P59" s="48"/>
      <c r="Q59" s="48"/>
      <c r="R59" s="48"/>
    </row>
    <row r="60" spans="2:18" s="2" customFormat="1" ht="11.25">
      <c r="B60" s="66" t="s">
        <v>122</v>
      </c>
      <c r="C60" s="64" t="s">
        <v>51</v>
      </c>
      <c r="D60" s="2" t="s">
        <v>123</v>
      </c>
      <c r="E60" s="1">
        <v>61</v>
      </c>
      <c r="F60" s="1">
        <v>1655</v>
      </c>
      <c r="G60" s="37">
        <v>22235.8</v>
      </c>
      <c r="H60" s="37">
        <v>22235.8</v>
      </c>
      <c r="I60" s="47">
        <v>38994</v>
      </c>
      <c r="J60" s="47">
        <v>39263</v>
      </c>
      <c r="K60" s="47">
        <v>39263</v>
      </c>
      <c r="L60" s="30">
        <v>234</v>
      </c>
      <c r="M60" s="30" t="s">
        <v>124</v>
      </c>
      <c r="N60" s="48">
        <v>269</v>
      </c>
      <c r="O60" s="48"/>
      <c r="P60" s="48"/>
      <c r="Q60" s="48"/>
      <c r="R60" s="48"/>
    </row>
    <row r="61" spans="2:18" s="2" customFormat="1" ht="11.25">
      <c r="B61" s="66" t="s">
        <v>125</v>
      </c>
      <c r="C61" s="64" t="s">
        <v>51</v>
      </c>
      <c r="D61" s="2" t="s">
        <v>126</v>
      </c>
      <c r="E61" s="1">
        <v>47</v>
      </c>
      <c r="F61" s="1">
        <v>1362</v>
      </c>
      <c r="G61" s="37">
        <v>69817.1</v>
      </c>
      <c r="H61" s="37">
        <v>6981.71</v>
      </c>
      <c r="I61" s="47">
        <v>38610</v>
      </c>
      <c r="J61" s="47">
        <v>39263</v>
      </c>
      <c r="K61" s="47">
        <v>39263</v>
      </c>
      <c r="L61" s="30">
        <v>234</v>
      </c>
      <c r="M61" s="30" t="s">
        <v>59</v>
      </c>
      <c r="N61" s="48">
        <v>653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116</v>
      </c>
      <c r="F62" s="1">
        <v>2206</v>
      </c>
      <c r="G62" s="37">
        <v>62452.24</v>
      </c>
      <c r="H62" s="37">
        <v>56299.3</v>
      </c>
      <c r="I62" s="47">
        <v>37726</v>
      </c>
      <c r="J62" s="47">
        <v>38533</v>
      </c>
      <c r="K62" s="47">
        <v>39263</v>
      </c>
      <c r="L62" s="30">
        <v>234</v>
      </c>
      <c r="M62" s="30" t="s">
        <v>129</v>
      </c>
      <c r="N62" s="48">
        <v>1537</v>
      </c>
      <c r="O62" s="48"/>
      <c r="P62" s="48"/>
      <c r="Q62" s="48"/>
      <c r="R62" s="48"/>
    </row>
    <row r="63" spans="2:18" s="2" customFormat="1" ht="11.25">
      <c r="B63" s="66" t="s">
        <v>130</v>
      </c>
      <c r="C63" s="64" t="s">
        <v>51</v>
      </c>
      <c r="D63" s="2" t="s">
        <v>131</v>
      </c>
      <c r="E63" s="1">
        <v>20</v>
      </c>
      <c r="F63" s="1">
        <v>520</v>
      </c>
      <c r="G63" s="37">
        <v>19387.55</v>
      </c>
      <c r="H63" s="37">
        <v>1938.76</v>
      </c>
      <c r="I63" s="47">
        <v>38574</v>
      </c>
      <c r="J63" s="47">
        <v>39263</v>
      </c>
      <c r="K63" s="47">
        <v>39263</v>
      </c>
      <c r="L63" s="30">
        <v>234</v>
      </c>
      <c r="M63" s="30" t="s">
        <v>53</v>
      </c>
      <c r="N63" s="48">
        <v>689</v>
      </c>
      <c r="O63" s="48"/>
      <c r="P63" s="48"/>
      <c r="Q63" s="48"/>
      <c r="R63" s="48"/>
    </row>
    <row r="64" spans="2:18" s="2" customFormat="1" ht="11.25">
      <c r="B64" s="66" t="s">
        <v>132</v>
      </c>
      <c r="C64" s="64" t="s">
        <v>51</v>
      </c>
      <c r="D64" s="2" t="s">
        <v>133</v>
      </c>
      <c r="E64" s="1">
        <v>45</v>
      </c>
      <c r="F64" s="1">
        <v>1084</v>
      </c>
      <c r="G64" s="37">
        <v>44019.45</v>
      </c>
      <c r="H64" s="37">
        <v>4401.95</v>
      </c>
      <c r="I64" s="47">
        <v>38595</v>
      </c>
      <c r="J64" s="47">
        <v>39263</v>
      </c>
      <c r="K64" s="47">
        <v>39263</v>
      </c>
      <c r="L64" s="30">
        <v>234</v>
      </c>
      <c r="M64" s="30" t="s">
        <v>81</v>
      </c>
      <c r="N64" s="48">
        <v>668</v>
      </c>
      <c r="O64" s="48"/>
      <c r="P64" s="48"/>
      <c r="Q64" s="48"/>
      <c r="R64" s="48"/>
    </row>
    <row r="65" spans="2:18" s="2" customFormat="1" ht="11.25">
      <c r="B65" s="66" t="s">
        <v>134</v>
      </c>
      <c r="C65" s="64" t="s">
        <v>51</v>
      </c>
      <c r="D65" s="2" t="s">
        <v>135</v>
      </c>
      <c r="E65" s="1">
        <v>254</v>
      </c>
      <c r="F65" s="1">
        <v>7101.4</v>
      </c>
      <c r="G65" s="37">
        <v>339175.28</v>
      </c>
      <c r="H65" s="37">
        <v>57659.8</v>
      </c>
      <c r="I65" s="47">
        <v>38415</v>
      </c>
      <c r="J65" s="47">
        <v>39263</v>
      </c>
      <c r="K65" s="47">
        <v>39263</v>
      </c>
      <c r="L65" s="30">
        <v>234</v>
      </c>
      <c r="M65" s="30" t="s">
        <v>53</v>
      </c>
      <c r="N65" s="48">
        <v>848</v>
      </c>
      <c r="O65" s="48"/>
      <c r="P65" s="48"/>
      <c r="Q65" s="48"/>
      <c r="R65" s="48"/>
    </row>
    <row r="66" spans="2:18" s="2" customFormat="1" ht="11.25">
      <c r="B66" s="66" t="s">
        <v>136</v>
      </c>
      <c r="C66" s="64" t="s">
        <v>51</v>
      </c>
      <c r="D66" s="2" t="s">
        <v>137</v>
      </c>
      <c r="E66" s="1">
        <v>86</v>
      </c>
      <c r="F66" s="1">
        <v>1011</v>
      </c>
      <c r="G66" s="37">
        <v>9744.9</v>
      </c>
      <c r="H66" s="37">
        <v>974.49</v>
      </c>
      <c r="I66" s="47">
        <v>38903</v>
      </c>
      <c r="J66" s="47">
        <v>39263</v>
      </c>
      <c r="K66" s="47">
        <v>39263</v>
      </c>
      <c r="L66" s="30">
        <v>234</v>
      </c>
      <c r="M66" s="30" t="s">
        <v>138</v>
      </c>
      <c r="N66" s="48">
        <v>360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90</v>
      </c>
      <c r="F67" s="1">
        <v>812</v>
      </c>
      <c r="G67" s="37">
        <v>40443.21</v>
      </c>
      <c r="H67" s="37">
        <v>40443.21</v>
      </c>
      <c r="I67" s="47">
        <v>38653</v>
      </c>
      <c r="J67" s="47">
        <v>39263</v>
      </c>
      <c r="K67" s="47">
        <v>39263</v>
      </c>
      <c r="L67" s="30">
        <v>234</v>
      </c>
      <c r="M67" s="30" t="s">
        <v>141</v>
      </c>
      <c r="N67" s="48">
        <v>610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59</v>
      </c>
      <c r="F68" s="1">
        <v>1387</v>
      </c>
      <c r="G68" s="37">
        <v>62538.74</v>
      </c>
      <c r="H68" s="37">
        <v>62538.74</v>
      </c>
      <c r="I68" s="47">
        <v>38595</v>
      </c>
      <c r="J68" s="47">
        <v>39263</v>
      </c>
      <c r="K68" s="47">
        <v>39263</v>
      </c>
      <c r="L68" s="30">
        <v>234</v>
      </c>
      <c r="M68" s="30" t="s">
        <v>53</v>
      </c>
      <c r="N68" s="48">
        <v>668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71</v>
      </c>
      <c r="D69" s="2" t="s">
        <v>145</v>
      </c>
      <c r="E69" s="1">
        <v>65</v>
      </c>
      <c r="F69" s="1">
        <v>1823</v>
      </c>
      <c r="G69" s="37">
        <v>89486.95</v>
      </c>
      <c r="H69" s="37">
        <v>8948.69</v>
      </c>
      <c r="I69" s="47">
        <v>38268</v>
      </c>
      <c r="J69" s="47">
        <v>39263</v>
      </c>
      <c r="K69" s="47">
        <v>39263</v>
      </c>
      <c r="L69" s="30">
        <v>234</v>
      </c>
      <c r="M69" s="30" t="s">
        <v>73</v>
      </c>
      <c r="N69" s="48">
        <v>995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56</v>
      </c>
      <c r="F70" s="1">
        <v>1073</v>
      </c>
      <c r="G70" s="37">
        <v>53298.83</v>
      </c>
      <c r="H70" s="37">
        <v>5329.88</v>
      </c>
      <c r="I70" s="47">
        <v>38595</v>
      </c>
      <c r="J70" s="47">
        <v>39263</v>
      </c>
      <c r="K70" s="47">
        <v>39263</v>
      </c>
      <c r="L70" s="30">
        <v>234</v>
      </c>
      <c r="M70" s="30" t="s">
        <v>148</v>
      </c>
      <c r="N70" s="48">
        <v>668</v>
      </c>
      <c r="O70" s="48"/>
      <c r="P70" s="48"/>
      <c r="Q70" s="48"/>
      <c r="R70" s="48"/>
    </row>
    <row r="71" spans="2:18" s="2" customFormat="1" ht="11.25">
      <c r="B71" s="66" t="s">
        <v>149</v>
      </c>
      <c r="C71" s="64" t="s">
        <v>51</v>
      </c>
      <c r="D71" s="2" t="s">
        <v>150</v>
      </c>
      <c r="E71" s="1">
        <v>66</v>
      </c>
      <c r="F71" s="1">
        <v>1870</v>
      </c>
      <c r="G71" s="37">
        <v>90422</v>
      </c>
      <c r="H71" s="37">
        <v>9042.2</v>
      </c>
      <c r="I71" s="47">
        <v>38204</v>
      </c>
      <c r="J71" s="47">
        <v>39355</v>
      </c>
      <c r="K71" s="47">
        <v>39355</v>
      </c>
      <c r="L71" s="30">
        <v>326</v>
      </c>
      <c r="M71" s="30" t="s">
        <v>59</v>
      </c>
      <c r="N71" s="48">
        <v>1151</v>
      </c>
      <c r="O71" s="48"/>
      <c r="P71" s="48"/>
      <c r="Q71" s="48"/>
      <c r="R71" s="48"/>
    </row>
    <row r="72" spans="2:18" s="2" customFormat="1" ht="11.25">
      <c r="B72" s="66" t="s">
        <v>151</v>
      </c>
      <c r="C72" s="64" t="s">
        <v>51</v>
      </c>
      <c r="D72" s="2" t="s">
        <v>152</v>
      </c>
      <c r="E72" s="1">
        <v>258</v>
      </c>
      <c r="F72" s="1">
        <v>2249.6</v>
      </c>
      <c r="G72" s="37">
        <v>147442.5</v>
      </c>
      <c r="H72" s="37">
        <v>147442.5</v>
      </c>
      <c r="I72" s="47">
        <v>38726</v>
      </c>
      <c r="J72" s="47">
        <v>39447</v>
      </c>
      <c r="K72" s="47">
        <v>39447</v>
      </c>
      <c r="L72" s="30">
        <v>418</v>
      </c>
      <c r="M72" s="30" t="s">
        <v>153</v>
      </c>
      <c r="N72" s="48">
        <v>721</v>
      </c>
      <c r="O72" s="48"/>
      <c r="P72" s="48"/>
      <c r="Q72" s="48"/>
      <c r="R72" s="48"/>
    </row>
    <row r="73" spans="2:18" s="2" customFormat="1" ht="11.25">
      <c r="B73" s="66" t="s">
        <v>154</v>
      </c>
      <c r="C73" s="64" t="s">
        <v>51</v>
      </c>
      <c r="D73" s="2" t="s">
        <v>155</v>
      </c>
      <c r="E73" s="1">
        <v>18</v>
      </c>
      <c r="F73" s="1">
        <v>617.6</v>
      </c>
      <c r="G73" s="37">
        <v>26643.12</v>
      </c>
      <c r="H73" s="37">
        <v>2664.31</v>
      </c>
      <c r="I73" s="47">
        <v>38729</v>
      </c>
      <c r="J73" s="47">
        <v>39447</v>
      </c>
      <c r="K73" s="47">
        <v>39447</v>
      </c>
      <c r="L73" s="30">
        <v>418</v>
      </c>
      <c r="M73" s="30" t="s">
        <v>56</v>
      </c>
      <c r="N73" s="48">
        <v>718</v>
      </c>
      <c r="O73" s="48"/>
      <c r="P73" s="48"/>
      <c r="Q73" s="48"/>
      <c r="R73" s="48"/>
    </row>
    <row r="74" spans="2:18" s="2" customFormat="1" ht="11.25">
      <c r="B74" s="66" t="s">
        <v>156</v>
      </c>
      <c r="C74" s="64" t="s">
        <v>51</v>
      </c>
      <c r="D74" s="2" t="s">
        <v>157</v>
      </c>
      <c r="E74" s="1">
        <v>24</v>
      </c>
      <c r="F74" s="1">
        <v>390</v>
      </c>
      <c r="G74" s="37">
        <v>20925.8</v>
      </c>
      <c r="H74" s="37">
        <v>2092.58</v>
      </c>
      <c r="I74" s="47">
        <v>38890</v>
      </c>
      <c r="J74" s="47">
        <v>39447</v>
      </c>
      <c r="K74" s="47">
        <v>39447</v>
      </c>
      <c r="L74" s="30">
        <v>418</v>
      </c>
      <c r="M74" s="30" t="s">
        <v>158</v>
      </c>
      <c r="N74" s="48">
        <v>557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38</v>
      </c>
      <c r="F75" s="1">
        <v>948</v>
      </c>
      <c r="G75" s="37">
        <v>88057.19</v>
      </c>
      <c r="H75" s="37">
        <v>88057.19</v>
      </c>
      <c r="I75" s="47">
        <v>38428</v>
      </c>
      <c r="J75" s="47">
        <v>39447</v>
      </c>
      <c r="K75" s="47">
        <v>39447</v>
      </c>
      <c r="L75" s="30">
        <v>418</v>
      </c>
      <c r="M75" s="30" t="s">
        <v>56</v>
      </c>
      <c r="N75" s="48">
        <v>1019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64</v>
      </c>
      <c r="F76" s="1">
        <v>1721</v>
      </c>
      <c r="G76" s="37">
        <v>153660.41</v>
      </c>
      <c r="H76" s="37">
        <v>61464.16</v>
      </c>
      <c r="I76" s="47">
        <v>38504</v>
      </c>
      <c r="J76" s="47">
        <v>39447</v>
      </c>
      <c r="K76" s="47">
        <v>39447</v>
      </c>
      <c r="L76" s="30">
        <v>418</v>
      </c>
      <c r="M76" s="30" t="s">
        <v>76</v>
      </c>
      <c r="N76" s="48">
        <v>943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33</v>
      </c>
      <c r="F77" s="1">
        <v>222.8</v>
      </c>
      <c r="G77" s="37">
        <v>6138.61</v>
      </c>
      <c r="H77" s="37">
        <v>584.63</v>
      </c>
      <c r="I77" s="47">
        <v>38358</v>
      </c>
      <c r="J77" s="47">
        <v>39082</v>
      </c>
      <c r="K77" s="47">
        <v>39447</v>
      </c>
      <c r="L77" s="30">
        <v>418</v>
      </c>
      <c r="M77" s="30" t="s">
        <v>99</v>
      </c>
      <c r="N77" s="48">
        <v>1089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64</v>
      </c>
      <c r="F78" s="1">
        <v>2314.8</v>
      </c>
      <c r="G78" s="37">
        <v>101095.84</v>
      </c>
      <c r="H78" s="37">
        <v>10109.58</v>
      </c>
      <c r="I78" s="47">
        <v>38677</v>
      </c>
      <c r="J78" s="47">
        <v>39447</v>
      </c>
      <c r="K78" s="47">
        <v>39447</v>
      </c>
      <c r="L78" s="30">
        <v>418</v>
      </c>
      <c r="M78" s="30" t="s">
        <v>56</v>
      </c>
      <c r="N78" s="48">
        <v>770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70</v>
      </c>
      <c r="F79" s="1">
        <v>1456.2</v>
      </c>
      <c r="G79" s="37">
        <v>59799.55</v>
      </c>
      <c r="H79" s="37">
        <v>5979.96</v>
      </c>
      <c r="I79" s="47">
        <v>38736</v>
      </c>
      <c r="J79" s="47">
        <v>39447</v>
      </c>
      <c r="K79" s="47">
        <v>39447</v>
      </c>
      <c r="L79" s="30">
        <v>418</v>
      </c>
      <c r="M79" s="30" t="s">
        <v>169</v>
      </c>
      <c r="N79" s="48">
        <v>711</v>
      </c>
      <c r="O79" s="48"/>
      <c r="P79" s="48"/>
      <c r="Q79" s="48"/>
      <c r="R79" s="48"/>
    </row>
    <row r="80" spans="2:18" s="2" customFormat="1" ht="11.25">
      <c r="B80" s="66" t="s">
        <v>170</v>
      </c>
      <c r="C80" s="64" t="s">
        <v>71</v>
      </c>
      <c r="D80" s="2" t="s">
        <v>171</v>
      </c>
      <c r="E80" s="1">
        <v>84</v>
      </c>
      <c r="F80" s="1">
        <v>2916</v>
      </c>
      <c r="G80" s="37">
        <v>157464</v>
      </c>
      <c r="H80" s="37">
        <v>15746.4</v>
      </c>
      <c r="I80" s="47">
        <v>38393</v>
      </c>
      <c r="J80" s="47">
        <v>39447</v>
      </c>
      <c r="K80" s="47">
        <v>39447</v>
      </c>
      <c r="L80" s="30">
        <v>418</v>
      </c>
      <c r="M80" s="30" t="s">
        <v>59</v>
      </c>
      <c r="N80" s="48">
        <v>1054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69</v>
      </c>
      <c r="F81" s="1">
        <v>2532.2</v>
      </c>
      <c r="G81" s="37">
        <v>92902.34</v>
      </c>
      <c r="H81" s="37">
        <v>9290.23</v>
      </c>
      <c r="I81" s="47">
        <v>38757</v>
      </c>
      <c r="J81" s="47">
        <v>39447</v>
      </c>
      <c r="K81" s="47">
        <v>39447</v>
      </c>
      <c r="L81" s="30">
        <v>418</v>
      </c>
      <c r="M81" s="30" t="s">
        <v>169</v>
      </c>
      <c r="N81" s="48">
        <v>690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144</v>
      </c>
      <c r="F82" s="1">
        <v>1958.4</v>
      </c>
      <c r="G82" s="37">
        <v>52051.8</v>
      </c>
      <c r="H82" s="37">
        <v>15615.54</v>
      </c>
      <c r="I82" s="47">
        <v>38778</v>
      </c>
      <c r="J82" s="47">
        <v>39447</v>
      </c>
      <c r="K82" s="47">
        <v>39447</v>
      </c>
      <c r="L82" s="30">
        <v>418</v>
      </c>
      <c r="M82" s="30" t="s">
        <v>99</v>
      </c>
      <c r="N82" s="48">
        <v>669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74</v>
      </c>
      <c r="F83" s="1">
        <v>491.6</v>
      </c>
      <c r="G83" s="37">
        <v>31307.3</v>
      </c>
      <c r="H83" s="37">
        <v>3130.73</v>
      </c>
      <c r="I83" s="47">
        <v>38694</v>
      </c>
      <c r="J83" s="47">
        <v>39447</v>
      </c>
      <c r="K83" s="47">
        <v>39447</v>
      </c>
      <c r="L83" s="30">
        <v>418</v>
      </c>
      <c r="M83" s="30" t="s">
        <v>178</v>
      </c>
      <c r="N83" s="48">
        <v>753</v>
      </c>
      <c r="O83" s="48"/>
      <c r="P83" s="48"/>
      <c r="Q83" s="48"/>
      <c r="R83" s="48"/>
    </row>
    <row r="84" spans="2:18" s="2" customFormat="1" ht="11.25">
      <c r="B84" s="66" t="s">
        <v>179</v>
      </c>
      <c r="C84" s="64" t="s">
        <v>51</v>
      </c>
      <c r="D84" s="2" t="s">
        <v>180</v>
      </c>
      <c r="E84" s="1">
        <v>28</v>
      </c>
      <c r="F84" s="1">
        <v>448.4</v>
      </c>
      <c r="G84" s="37">
        <v>29769.65</v>
      </c>
      <c r="H84" s="37">
        <v>2976.97</v>
      </c>
      <c r="I84" s="47">
        <v>38701</v>
      </c>
      <c r="J84" s="47">
        <v>39447</v>
      </c>
      <c r="K84" s="47">
        <v>39447</v>
      </c>
      <c r="L84" s="30">
        <v>418</v>
      </c>
      <c r="M84" s="30" t="s">
        <v>181</v>
      </c>
      <c r="N84" s="48">
        <v>746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183</v>
      </c>
      <c r="F85" s="1">
        <v>1537.4</v>
      </c>
      <c r="G85" s="37">
        <v>139792.91</v>
      </c>
      <c r="H85" s="37">
        <v>139792.91</v>
      </c>
      <c r="I85" s="47">
        <v>38372</v>
      </c>
      <c r="J85" s="47">
        <v>39447</v>
      </c>
      <c r="K85" s="47">
        <v>39447</v>
      </c>
      <c r="L85" s="30">
        <v>418</v>
      </c>
      <c r="M85" s="30" t="s">
        <v>56</v>
      </c>
      <c r="N85" s="48">
        <v>1075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58</v>
      </c>
      <c r="F86" s="1">
        <v>776.6</v>
      </c>
      <c r="G86" s="37">
        <v>99068.08</v>
      </c>
      <c r="H86" s="37">
        <v>33582.4</v>
      </c>
      <c r="I86" s="47">
        <v>38372</v>
      </c>
      <c r="J86" s="47">
        <v>39082</v>
      </c>
      <c r="K86" s="47">
        <v>39447</v>
      </c>
      <c r="L86" s="30">
        <v>418</v>
      </c>
      <c r="M86" s="30" t="s">
        <v>59</v>
      </c>
      <c r="N86" s="48">
        <v>1075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68</v>
      </c>
      <c r="F87" s="1">
        <v>1265</v>
      </c>
      <c r="G87" s="37">
        <v>49840.18</v>
      </c>
      <c r="H87" s="37">
        <v>4984.02</v>
      </c>
      <c r="I87" s="47">
        <v>38625</v>
      </c>
      <c r="J87" s="47">
        <v>39447</v>
      </c>
      <c r="K87" s="47">
        <v>39447</v>
      </c>
      <c r="L87" s="30">
        <v>418</v>
      </c>
      <c r="M87" s="30" t="s">
        <v>188</v>
      </c>
      <c r="N87" s="48">
        <v>822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9</v>
      </c>
      <c r="F88" s="1">
        <v>152</v>
      </c>
      <c r="G88" s="37">
        <v>4893.65</v>
      </c>
      <c r="H88" s="37">
        <v>489.37</v>
      </c>
      <c r="I88" s="47">
        <v>38723</v>
      </c>
      <c r="J88" s="47">
        <v>39447</v>
      </c>
      <c r="K88" s="47">
        <v>39447</v>
      </c>
      <c r="L88" s="30">
        <v>418</v>
      </c>
      <c r="M88" s="30" t="s">
        <v>99</v>
      </c>
      <c r="N88" s="48">
        <v>724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73</v>
      </c>
      <c r="F89" s="1">
        <v>618.4</v>
      </c>
      <c r="G89" s="37">
        <v>46424.95</v>
      </c>
      <c r="H89" s="37">
        <v>4642.5</v>
      </c>
      <c r="I89" s="47">
        <v>38751</v>
      </c>
      <c r="J89" s="47">
        <v>39447</v>
      </c>
      <c r="K89" s="47">
        <v>39447</v>
      </c>
      <c r="L89" s="30">
        <v>418</v>
      </c>
      <c r="M89" s="30" t="s">
        <v>141</v>
      </c>
      <c r="N89" s="48">
        <v>696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49</v>
      </c>
      <c r="F90" s="1">
        <v>403</v>
      </c>
      <c r="G90" s="37">
        <v>13073.41</v>
      </c>
      <c r="H90" s="37">
        <v>1307.34</v>
      </c>
      <c r="I90" s="47">
        <v>38623</v>
      </c>
      <c r="J90" s="47">
        <v>39447</v>
      </c>
      <c r="K90" s="47">
        <v>39447</v>
      </c>
      <c r="L90" s="30">
        <v>418</v>
      </c>
      <c r="M90" s="30" t="s">
        <v>104</v>
      </c>
      <c r="N90" s="48">
        <v>824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109</v>
      </c>
      <c r="F91" s="1">
        <v>2683.49</v>
      </c>
      <c r="G91" s="37">
        <v>95164.3</v>
      </c>
      <c r="H91" s="37">
        <v>9516.43</v>
      </c>
      <c r="I91" s="47">
        <v>38890</v>
      </c>
      <c r="J91" s="47">
        <v>39447</v>
      </c>
      <c r="K91" s="47">
        <v>39447</v>
      </c>
      <c r="L91" s="30">
        <v>418</v>
      </c>
      <c r="M91" s="30" t="s">
        <v>158</v>
      </c>
      <c r="N91" s="48">
        <v>557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31</v>
      </c>
      <c r="F92" s="1">
        <v>835</v>
      </c>
      <c r="G92" s="37">
        <v>34918.3</v>
      </c>
      <c r="H92" s="37">
        <v>3491.83</v>
      </c>
      <c r="I92" s="47">
        <v>38916</v>
      </c>
      <c r="J92" s="47">
        <v>39813</v>
      </c>
      <c r="K92" s="47">
        <v>39629</v>
      </c>
      <c r="L92" s="30">
        <v>600</v>
      </c>
      <c r="M92" s="30" t="s">
        <v>76</v>
      </c>
      <c r="N92" s="48">
        <v>713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119</v>
      </c>
      <c r="F93" s="1">
        <v>571</v>
      </c>
      <c r="G93" s="37">
        <v>42640.2</v>
      </c>
      <c r="H93" s="37">
        <v>6764.02</v>
      </c>
      <c r="I93" s="47">
        <v>39027</v>
      </c>
      <c r="J93" s="47">
        <v>39629</v>
      </c>
      <c r="K93" s="47">
        <v>39629</v>
      </c>
      <c r="L93" s="30">
        <v>600</v>
      </c>
      <c r="M93" s="30" t="s">
        <v>88</v>
      </c>
      <c r="N93" s="48">
        <v>602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65</v>
      </c>
      <c r="F94" s="1">
        <v>1226</v>
      </c>
      <c r="G94" s="37">
        <v>37875.8</v>
      </c>
      <c r="H94" s="37">
        <v>3787.58</v>
      </c>
      <c r="I94" s="47">
        <v>38722</v>
      </c>
      <c r="J94" s="47">
        <v>39629</v>
      </c>
      <c r="K94" s="47">
        <v>39629</v>
      </c>
      <c r="L94" s="30">
        <v>600</v>
      </c>
      <c r="M94" s="30" t="s">
        <v>56</v>
      </c>
      <c r="N94" s="48">
        <v>907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66</v>
      </c>
      <c r="F95" s="1">
        <v>1603.3</v>
      </c>
      <c r="G95" s="37">
        <v>55270.81</v>
      </c>
      <c r="H95" s="37"/>
      <c r="I95" s="47">
        <v>39023</v>
      </c>
      <c r="J95" s="47">
        <v>39629</v>
      </c>
      <c r="K95" s="47">
        <v>39629</v>
      </c>
      <c r="L95" s="30">
        <v>600</v>
      </c>
      <c r="M95" s="30" t="s">
        <v>56</v>
      </c>
      <c r="N95" s="48">
        <v>606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60</v>
      </c>
      <c r="F96" s="1">
        <v>1652.77</v>
      </c>
      <c r="G96" s="37">
        <v>66080.56</v>
      </c>
      <c r="H96" s="37">
        <v>6608.06</v>
      </c>
      <c r="I96" s="47">
        <v>38960</v>
      </c>
      <c r="J96" s="47">
        <v>39629</v>
      </c>
      <c r="K96" s="47">
        <v>39629</v>
      </c>
      <c r="L96" s="30">
        <v>600</v>
      </c>
      <c r="M96" s="30" t="s">
        <v>56</v>
      </c>
      <c r="N96" s="48">
        <v>669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33</v>
      </c>
      <c r="F97" s="1">
        <v>491.4</v>
      </c>
      <c r="G97" s="37">
        <v>15455.7</v>
      </c>
      <c r="H97" s="37">
        <v>1545.57</v>
      </c>
      <c r="I97" s="47">
        <v>38918</v>
      </c>
      <c r="J97" s="47">
        <v>39629</v>
      </c>
      <c r="K97" s="47">
        <v>39629</v>
      </c>
      <c r="L97" s="30">
        <v>600</v>
      </c>
      <c r="M97" s="30" t="s">
        <v>209</v>
      </c>
      <c r="N97" s="48">
        <v>711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78</v>
      </c>
      <c r="F98" s="1">
        <v>614.82</v>
      </c>
      <c r="G98" s="37">
        <v>23485.85</v>
      </c>
      <c r="H98" s="37">
        <v>2348.59</v>
      </c>
      <c r="I98" s="47">
        <v>38741</v>
      </c>
      <c r="J98" s="47">
        <v>39629</v>
      </c>
      <c r="K98" s="47">
        <v>39629</v>
      </c>
      <c r="L98" s="30">
        <v>600</v>
      </c>
      <c r="M98" s="30" t="s">
        <v>81</v>
      </c>
      <c r="N98" s="48">
        <v>888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62</v>
      </c>
      <c r="F99" s="1">
        <v>1109.9</v>
      </c>
      <c r="G99" s="37">
        <v>35001.4</v>
      </c>
      <c r="H99" s="37">
        <v>3500.14</v>
      </c>
      <c r="I99" s="47">
        <v>38912</v>
      </c>
      <c r="J99" s="47">
        <v>39813</v>
      </c>
      <c r="K99" s="47">
        <v>39813</v>
      </c>
      <c r="L99" s="30">
        <v>784</v>
      </c>
      <c r="M99" s="30" t="s">
        <v>73</v>
      </c>
      <c r="N99" s="48">
        <v>901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326</v>
      </c>
      <c r="F100" s="1">
        <v>3636.8</v>
      </c>
      <c r="G100" s="37">
        <v>159674.99</v>
      </c>
      <c r="H100" s="37">
        <v>15967.5</v>
      </c>
      <c r="I100" s="47">
        <v>38751</v>
      </c>
      <c r="J100" s="47">
        <v>39813</v>
      </c>
      <c r="K100" s="47">
        <v>39813</v>
      </c>
      <c r="L100" s="30">
        <v>784</v>
      </c>
      <c r="M100" s="30" t="s">
        <v>104</v>
      </c>
      <c r="N100" s="48">
        <v>1062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103</v>
      </c>
      <c r="F101" s="1">
        <v>1629</v>
      </c>
      <c r="G101" s="37">
        <v>52364</v>
      </c>
      <c r="H101" s="37">
        <v>17803.76</v>
      </c>
      <c r="I101" s="47">
        <v>38989</v>
      </c>
      <c r="J101" s="47">
        <v>39813</v>
      </c>
      <c r="K101" s="47">
        <v>39813</v>
      </c>
      <c r="L101" s="30">
        <v>784</v>
      </c>
      <c r="M101" s="30" t="s">
        <v>158</v>
      </c>
      <c r="N101" s="48">
        <v>824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191</v>
      </c>
      <c r="F102" s="1">
        <v>1212.9</v>
      </c>
      <c r="G102" s="37">
        <v>52732.1</v>
      </c>
      <c r="H102" s="37">
        <v>30057.29</v>
      </c>
      <c r="I102" s="47">
        <v>38723</v>
      </c>
      <c r="J102" s="47">
        <v>39813</v>
      </c>
      <c r="K102" s="47">
        <v>39813</v>
      </c>
      <c r="L102" s="30">
        <v>784</v>
      </c>
      <c r="M102" s="30" t="s">
        <v>220</v>
      </c>
      <c r="N102" s="48">
        <v>1090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95</v>
      </c>
      <c r="F103" s="1">
        <v>2005.8</v>
      </c>
      <c r="G103" s="37">
        <v>83083</v>
      </c>
      <c r="H103" s="37">
        <v>8308.3</v>
      </c>
      <c r="I103" s="47">
        <v>38764</v>
      </c>
      <c r="J103" s="47">
        <v>39813</v>
      </c>
      <c r="K103" s="47">
        <v>39813</v>
      </c>
      <c r="L103" s="30">
        <v>784</v>
      </c>
      <c r="M103" s="30" t="s">
        <v>169</v>
      </c>
      <c r="N103" s="48">
        <v>1049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67</v>
      </c>
      <c r="F104" s="1">
        <v>545.6</v>
      </c>
      <c r="G104" s="37">
        <v>26356.3</v>
      </c>
      <c r="H104" s="37">
        <v>2635.63</v>
      </c>
      <c r="I104" s="47">
        <v>39029</v>
      </c>
      <c r="J104" s="47">
        <v>39813</v>
      </c>
      <c r="K104" s="47">
        <v>39813</v>
      </c>
      <c r="L104" s="30">
        <v>784</v>
      </c>
      <c r="M104" s="30" t="s">
        <v>124</v>
      </c>
      <c r="N104" s="48">
        <v>784</v>
      </c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2006-11-11T00:23:07Z</dcterms:modified>
  <cp:category/>
  <cp:version/>
  <cp:contentType/>
  <cp:contentStatus/>
</cp:coreProperties>
</file>