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<sst xmlns="http://schemas.openxmlformats.org/spreadsheetml/2006/main" count="376" uniqueCount="227">
  <si>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</si>
  <si>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</si>
  <si>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</si>
  <si>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</si>
  <si>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</si>
  <si>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</si>
  <si>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</si>
  <si>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</si>
  <si>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</si>
  <si>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</si>
  <si>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</si>
  <si>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</si>
  <si>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</si>
  <si>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</si>
  <si>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</si>
  <si>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</si>
  <si>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</si>
  <si>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</si>
  <si>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</si>
  <si>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</si>
  <si>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</si>
  <si>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</si>
  <si>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</si>
  <si>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</si>
  <si>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</si>
  <si>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</si>
  <si>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</si>
  <si>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</si>
  <si>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</si>
  <si>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</si>
  <si>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</si>
  <si>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</si>
  <si>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</si>
  <si>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</si>
  <si>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</si>
  <si>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</si>
  <si>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</si>
  <si>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</si>
  <si>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</si>
  <si>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</si>
  <si>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</si>
  <si>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</si>
  <si>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</si>
  <si>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</si>
  <si>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</si>
  <si>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</si>
  <si>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</si>
  <si>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</si>
  <si>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</si>
  <si>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</si>
  <si>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120610601</t>
  </si>
  <si>
    <t>1</t>
  </si>
  <si>
    <t xml:space="preserve">TUNNEL ASPEN                  </t>
  </si>
  <si>
    <t xml:space="preserve">NICKELS LOGGING, INC.         </t>
  </si>
  <si>
    <t>120690601</t>
  </si>
  <si>
    <t xml:space="preserve">PORTERHOUSE HARDWOODS         </t>
  </si>
  <si>
    <t xml:space="preserve">HILBERG LOGGING               </t>
  </si>
  <si>
    <t>120020501</t>
  </si>
  <si>
    <t xml:space="preserve">LINE DRIVE                    </t>
  </si>
  <si>
    <t xml:space="preserve">JOHN GAGNE                         </t>
  </si>
  <si>
    <t>120630601</t>
  </si>
  <si>
    <t xml:space="preserve">RACOON ASPEN                  </t>
  </si>
  <si>
    <t xml:space="preserve">MINERICK LOGGING, INC         </t>
  </si>
  <si>
    <t>120130601</t>
  </si>
  <si>
    <t xml:space="preserve">LOST BELLS                    </t>
  </si>
  <si>
    <t>120090601</t>
  </si>
  <si>
    <t xml:space="preserve">VICENZIE SALE                 </t>
  </si>
  <si>
    <t xml:space="preserve">MVA ENTERPRISE, INC.          </t>
  </si>
  <si>
    <t>120060501</t>
  </si>
  <si>
    <t xml:space="preserve">PATCHY HDWD                   </t>
  </si>
  <si>
    <t xml:space="preserve">VERSO PAPER                   </t>
  </si>
  <si>
    <t>120050601</t>
  </si>
  <si>
    <t xml:space="preserve">ISLAND HARDWOODS              </t>
  </si>
  <si>
    <t xml:space="preserve">SANVILLE LOGGING, INC.        </t>
  </si>
  <si>
    <t>120070501</t>
  </si>
  <si>
    <t>2</t>
  </si>
  <si>
    <t xml:space="preserve">COMPARTMENT 15 CONTRACT HWD   </t>
  </si>
  <si>
    <t>120720601</t>
  </si>
  <si>
    <t xml:space="preserve">HISTORIC HARDWOODS            </t>
  </si>
  <si>
    <t>120560801</t>
  </si>
  <si>
    <t xml:space="preserve">THE MARTEN-WOLF SALE          </t>
  </si>
  <si>
    <t xml:space="preserve">J. CAREY LOGGING, INC.        </t>
  </si>
  <si>
    <t>120150601</t>
  </si>
  <si>
    <t xml:space="preserve">CIRCLE 8                      </t>
  </si>
  <si>
    <t>120610701</t>
  </si>
  <si>
    <t xml:space="preserve">HAGERMAN WEASEL SALE          </t>
  </si>
  <si>
    <t xml:space="preserve">STORA ENSO NORTH AMERICA      </t>
  </si>
  <si>
    <t>120620601</t>
  </si>
  <si>
    <t xml:space="preserve">DUKES ASPEN                   </t>
  </si>
  <si>
    <t>120640601</t>
  </si>
  <si>
    <t xml:space="preserve">WESTERN HARDWOODS             </t>
  </si>
  <si>
    <t xml:space="preserve">DUGREE TRUCKING &amp; F.P.        </t>
  </si>
  <si>
    <t>120600701</t>
  </si>
  <si>
    <t xml:space="preserve">PARMALEE LAKE                 </t>
  </si>
  <si>
    <t>120040601</t>
  </si>
  <si>
    <t xml:space="preserve">SO INCLINED                   </t>
  </si>
  <si>
    <t>120020701</t>
  </si>
  <si>
    <t xml:space="preserve">HAZEL HAVEN                   </t>
  </si>
  <si>
    <t xml:space="preserve">CHOLEWA FOREST PRODUCTS       </t>
  </si>
  <si>
    <t>120110601</t>
  </si>
  <si>
    <t xml:space="preserve">CANT ANCHOR US HDWD           </t>
  </si>
  <si>
    <t>120690701</t>
  </si>
  <si>
    <t xml:space="preserve">WAYWARD BOBBER SALE           </t>
  </si>
  <si>
    <t>120140601</t>
  </si>
  <si>
    <t xml:space="preserve">GIT-R-DONE                    </t>
  </si>
  <si>
    <t xml:space="preserve">G&amp;G LUMBER, INC.              </t>
  </si>
  <si>
    <t>120540801</t>
  </si>
  <si>
    <t xml:space="preserve">RENDEZVOUS                    </t>
  </si>
  <si>
    <t xml:space="preserve">SHAMCO INC                    </t>
  </si>
  <si>
    <t>120040701</t>
  </si>
  <si>
    <t xml:space="preserve">FEBRILE ASPEN                 </t>
  </si>
  <si>
    <t>120620701</t>
  </si>
  <si>
    <t xml:space="preserve">FLOODWOOD ASPEN               </t>
  </si>
  <si>
    <t>120510801</t>
  </si>
  <si>
    <t xml:space="preserve">POLKA DOTS                    </t>
  </si>
  <si>
    <t>120010601</t>
  </si>
  <si>
    <t xml:space="preserve">PETROLEUM HARDWOODS           </t>
  </si>
  <si>
    <t xml:space="preserve">JACOBSON LOGGING, INC.        </t>
  </si>
  <si>
    <t>120100701</t>
  </si>
  <si>
    <t xml:space="preserve">RED HOSS                      </t>
  </si>
  <si>
    <t>120150701</t>
  </si>
  <si>
    <t xml:space="preserve">TNT                           </t>
  </si>
  <si>
    <t>120210701</t>
  </si>
  <si>
    <t xml:space="preserve">PEANUTBUTTER PINE             </t>
  </si>
  <si>
    <t xml:space="preserve">BELL TIMBER, INC.             </t>
  </si>
  <si>
    <t>120060701</t>
  </si>
  <si>
    <t xml:space="preserve">GOAT COUNTRY                  </t>
  </si>
  <si>
    <t>120530801</t>
  </si>
  <si>
    <t xml:space="preserve">POLLIWOG                      </t>
  </si>
  <si>
    <t>120050701</t>
  </si>
  <si>
    <t xml:space="preserve">LOST BRIDGE ASPEN             </t>
  </si>
  <si>
    <t>120030601</t>
  </si>
  <si>
    <t xml:space="preserve">C-64 CONTRACT HARDWOODS       </t>
  </si>
  <si>
    <t>120610501</t>
  </si>
  <si>
    <t xml:space="preserve">GULLY SALE                    </t>
  </si>
  <si>
    <t>120040801</t>
  </si>
  <si>
    <t xml:space="preserve">HALFWAY CREEK ASPEN           </t>
  </si>
  <si>
    <t>120520801</t>
  </si>
  <si>
    <t xml:space="preserve">JUNK YARD                     </t>
  </si>
  <si>
    <t>120570801</t>
  </si>
  <si>
    <t xml:space="preserve">CRIMSON PINE                  </t>
  </si>
  <si>
    <t>120510701</t>
  </si>
  <si>
    <t xml:space="preserve">WISH BONE                     </t>
  </si>
  <si>
    <t xml:space="preserve">DAVE JOHNSON LOGGING          </t>
  </si>
  <si>
    <t>120170701</t>
  </si>
  <si>
    <t xml:space="preserve">PRIVATE ACCESS SALE           </t>
  </si>
  <si>
    <t>120050801</t>
  </si>
  <si>
    <t xml:space="preserve">HAZELED ASPEN                 </t>
  </si>
  <si>
    <t>120160801</t>
  </si>
  <si>
    <t xml:space="preserve">HALF MOUNTY                   </t>
  </si>
  <si>
    <t>120090701</t>
  </si>
  <si>
    <t xml:space="preserve">C49 ASPEN                     </t>
  </si>
  <si>
    <t>120200801</t>
  </si>
  <si>
    <t xml:space="preserve">MOKITO HARDWOOD               </t>
  </si>
  <si>
    <t xml:space="preserve">LUCAS LOGGING                 </t>
  </si>
  <si>
    <t>120130701</t>
  </si>
  <si>
    <t xml:space="preserve">CORTLAND WOBBLER              </t>
  </si>
  <si>
    <t>120220701</t>
  </si>
  <si>
    <t xml:space="preserve">MINNOW TAR HDWD               </t>
  </si>
  <si>
    <t>120220801</t>
  </si>
  <si>
    <t xml:space="preserve">ROUGH ROCK ASPEN              </t>
  </si>
  <si>
    <t xml:space="preserve">TRIEST FOREST PRODUCTS, INC.  </t>
  </si>
  <si>
    <t>120140701</t>
  </si>
  <si>
    <t xml:space="preserve">DEB'S C49 HARDWOODS           </t>
  </si>
  <si>
    <t>GAZAN TIMBER CONTRACTING, INC.</t>
  </si>
  <si>
    <t>120710601</t>
  </si>
  <si>
    <t xml:space="preserve">MOOSE GRID SALE               </t>
  </si>
  <si>
    <t>120540701</t>
  </si>
  <si>
    <t xml:space="preserve">NET HARDWOOD SALE             </t>
  </si>
  <si>
    <t xml:space="preserve">METANOIA FORESTRY CONSULTING  </t>
  </si>
  <si>
    <t>120080701</t>
  </si>
  <si>
    <t xml:space="preserve">PILE ON THE ROCKS             </t>
  </si>
  <si>
    <t>120020801</t>
  </si>
  <si>
    <t xml:space="preserve">VELVET ASPEN                  </t>
  </si>
  <si>
    <t>120210801</t>
  </si>
  <si>
    <t xml:space="preserve">THE IRONWOOD SALE             </t>
  </si>
  <si>
    <t>120670701</t>
  </si>
  <si>
    <t xml:space="preserve">TUPPERWARE DEERBLIND SALE     </t>
  </si>
  <si>
    <t xml:space="preserve">R&amp;R SHAMION TRUCKING, INC.    </t>
  </si>
  <si>
    <t>120640801</t>
  </si>
  <si>
    <t xml:space="preserve">BEAR PIT                      </t>
  </si>
  <si>
    <t xml:space="preserve">WM R SEBERO &amp; SON                  </t>
  </si>
  <si>
    <t>120630801</t>
  </si>
  <si>
    <t xml:space="preserve">WEST OSS                      </t>
  </si>
  <si>
    <t>120620801</t>
  </si>
  <si>
    <t xml:space="preserve">EMILY LAKE                    </t>
  </si>
  <si>
    <t>120610801</t>
  </si>
  <si>
    <t xml:space="preserve">LONG LAKE                     </t>
  </si>
  <si>
    <t>120590801</t>
  </si>
  <si>
    <t xml:space="preserve">FOX LAKE                      </t>
  </si>
  <si>
    <t>120580801</t>
  </si>
  <si>
    <t xml:space="preserve">BEEF STEAK                    </t>
  </si>
  <si>
    <t>120240801</t>
  </si>
  <si>
    <t xml:space="preserve">AUTUMN ASPEN                  </t>
  </si>
  <si>
    <t>120170801</t>
  </si>
  <si>
    <t xml:space="preserve">ROLLING TUNDRA                </t>
  </si>
  <si>
    <t>120230801</t>
  </si>
  <si>
    <t xml:space="preserve">HAZEL &amp; HORNET PINE           </t>
  </si>
  <si>
    <t>120130801</t>
  </si>
  <si>
    <t xml:space="preserve">STAR TRACKS                   </t>
  </si>
  <si>
    <t xml:space="preserve">TRIEST FOREST PRODUCTS        </t>
  </si>
  <si>
    <t>120190701</t>
  </si>
  <si>
    <t xml:space="preserve">THE OAKS                      </t>
  </si>
  <si>
    <t>120160701</t>
  </si>
  <si>
    <t xml:space="preserve">SPLIT SALE                    </t>
  </si>
  <si>
    <t xml:space="preserve">S.D. WARREN COMPANY DBA SAPPI </t>
  </si>
  <si>
    <t>120150801</t>
  </si>
  <si>
    <t xml:space="preserve">WICKILLER SALE                </t>
  </si>
  <si>
    <t>120140801</t>
  </si>
  <si>
    <t xml:space="preserve">COTTER PIN                    </t>
  </si>
  <si>
    <t>120070801</t>
  </si>
  <si>
    <t xml:space="preserve">COMPANION HARDWOODS           </t>
  </si>
  <si>
    <t>120190801</t>
  </si>
  <si>
    <t xml:space="preserve">HORSETAIL ISLAND              </t>
  </si>
  <si>
    <t>120110801</t>
  </si>
  <si>
    <t xml:space="preserve">ELF PANTS HDWD                </t>
  </si>
  <si>
    <t>120120801</t>
  </si>
  <si>
    <t xml:space="preserve">WEASEL HUFFER HDWD            </t>
  </si>
  <si>
    <t>120060801</t>
  </si>
  <si>
    <t xml:space="preserve">MARQUINSON CONTRACT           </t>
  </si>
  <si>
    <t>120080801</t>
  </si>
  <si>
    <t xml:space="preserve">RED ROCK CONTRACT             </t>
  </si>
  <si>
    <t>120090801</t>
  </si>
  <si>
    <t xml:space="preserve">C-11 CONTRACT                 </t>
  </si>
  <si>
    <t>120100801</t>
  </si>
  <si>
    <t xml:space="preserve">LUCKY THREE                   </t>
  </si>
  <si>
    <t xml:space="preserve">                                  as of February 11,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</si>
</sst>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8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0.57421875" style="42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ht="14.25" customHeight="1">
      <c r="D3" s="23" t="s">
        <v>226</v>
      </c>
    </row>
    <row r="4" ht="11.25" customHeight="1">
      <c r="D4" s="19"/>
    </row>
    <row r="5" spans="2:13" s="52" customFormat="1" ht="12.75" customHeight="1">
      <c r="B5" s="53"/>
      <c r="C5" s="54"/>
      <c r="D5" s="55" t="s">
        <v>45</v>
      </c>
      <c r="E5" s="56"/>
      <c r="F5" s="56"/>
      <c r="G5" s="57"/>
      <c r="H5" s="57"/>
      <c r="I5" s="58"/>
      <c r="J5" s="58"/>
      <c r="K5" s="58"/>
      <c r="L5" s="59"/>
      <c r="M5" s="59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4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2</v>
      </c>
      <c r="S11" t="s">
        <v>14</v>
      </c>
    </row>
    <row r="12" spans="4:19" ht="13.5" thickBot="1">
      <c r="D12" s="11" t="s">
        <v>27</v>
      </c>
      <c r="E12" s="33">
        <f>DCOUNT(DATABASE,11,S11:S12)</f>
        <v>69</v>
      </c>
      <c r="S12" t="s">
        <v>28</v>
      </c>
    </row>
    <row r="13" spans="4:5" ht="14.25" thickBot="1" thickTop="1">
      <c r="D13" s="16" t="s">
        <v>18</v>
      </c>
      <c r="E13" s="34">
        <f>SUM(E9:E12)</f>
        <v>75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75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8835.5</v>
      </c>
    </row>
    <row r="18" spans="4:7" ht="12.75">
      <c r="D18" s="11" t="s">
        <v>37</v>
      </c>
      <c r="G18" s="20">
        <f>DSUM(DATABASE,5,U15:U16)</f>
        <v>132840.46000000002</v>
      </c>
    </row>
    <row r="19" spans="4:7" ht="12.75">
      <c r="D19" s="11" t="s">
        <v>34</v>
      </c>
      <c r="G19" s="17">
        <f>DSUM(DATABASE,6,V15:V16)</f>
        <v>4930724.220000002</v>
      </c>
    </row>
    <row r="20" spans="4:7" ht="12.75">
      <c r="D20" s="11" t="s">
        <v>38</v>
      </c>
      <c r="G20" s="17">
        <f>DSUM(DATABASE,7,W15:W16)</f>
        <v>1956532.6499999997</v>
      </c>
    </row>
    <row r="21" spans="4:7" ht="12.75">
      <c r="D21" s="11" t="s">
        <v>35</v>
      </c>
      <c r="E21" s="21"/>
      <c r="F21" s="21"/>
      <c r="G21" s="17">
        <f>+G19-G20</f>
        <v>2974191.570000002</v>
      </c>
    </row>
    <row r="22" spans="4:7" ht="12.75">
      <c r="D22" s="11" t="s">
        <v>44</v>
      </c>
      <c r="E22" s="21"/>
      <c r="F22" s="21"/>
      <c r="G22" s="35">
        <f>+G20/G19</f>
        <v>0.3968043156954333</v>
      </c>
    </row>
    <row r="23" spans="4:7" ht="12.75">
      <c r="D23" s="11" t="s">
        <v>40</v>
      </c>
      <c r="E23" s="21"/>
      <c r="F23" s="21"/>
      <c r="G23" s="48">
        <v>39855</v>
      </c>
    </row>
    <row r="24" spans="4:7" ht="13.5" thickBot="1">
      <c r="D24" s="10" t="s">
        <v>43</v>
      </c>
      <c r="E24" s="5"/>
      <c r="F24" s="5"/>
      <c r="G24" s="49">
        <f>DAVERAGE(DATABASE,13,X15:X16)/365</f>
        <v>2.5011141552511416</v>
      </c>
    </row>
    <row r="25" ht="13.5" thickTop="1"/>
    <row r="27" spans="2:12" ht="13.5" thickBot="1">
      <c r="B27" s="43" t="s">
        <v>39</v>
      </c>
      <c r="L27" s="38"/>
    </row>
    <row r="28" spans="2:18" ht="13.5" thickTop="1">
      <c r="B28" s="44"/>
      <c r="C28" s="8"/>
      <c r="D28" s="8"/>
      <c r="E28" s="9"/>
      <c r="F28" s="9" t="s">
        <v>18</v>
      </c>
      <c r="G28" s="30" t="s">
        <v>6</v>
      </c>
      <c r="H28" s="30"/>
      <c r="I28" s="39" t="s">
        <v>7</v>
      </c>
      <c r="J28" s="39" t="s">
        <v>13</v>
      </c>
      <c r="K28" s="39" t="s">
        <v>6</v>
      </c>
      <c r="L28" s="60" t="s">
        <v>15</v>
      </c>
      <c r="M28" s="60"/>
      <c r="N28" s="61" t="s">
        <v>6</v>
      </c>
      <c r="O28" s="47"/>
      <c r="P28" s="47"/>
      <c r="Q28" s="47"/>
      <c r="R28" s="47"/>
    </row>
    <row r="29" spans="2:18" ht="12.75">
      <c r="B29" s="45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0" t="s">
        <v>11</v>
      </c>
      <c r="J29" s="40" t="s">
        <v>14</v>
      </c>
      <c r="K29" s="40" t="s">
        <v>14</v>
      </c>
      <c r="L29" s="25" t="s">
        <v>16</v>
      </c>
      <c r="M29" s="25"/>
      <c r="N29" s="62" t="s">
        <v>7</v>
      </c>
      <c r="O29" s="26"/>
      <c r="P29" s="26"/>
      <c r="Q29" s="26"/>
      <c r="R29" s="26"/>
    </row>
    <row r="30" spans="2:18" ht="13.5" thickBot="1">
      <c r="B30" s="46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1" t="s">
        <v>12</v>
      </c>
      <c r="J30" s="41" t="s">
        <v>12</v>
      </c>
      <c r="K30" s="41" t="s">
        <v>12</v>
      </c>
      <c r="L30" s="63" t="s">
        <v>14</v>
      </c>
      <c r="M30" s="64" t="s">
        <v>41</v>
      </c>
      <c r="N30" s="65" t="s">
        <v>42</v>
      </c>
      <c r="O30" s="47"/>
      <c r="P30" s="47"/>
      <c r="Q30" s="47"/>
      <c r="R30" s="47"/>
    </row>
    <row r="31" spans="2:15" s="54" customFormat="1" ht="11.25" customHeight="1" thickTop="1">
      <c r="B31" s="66" t="s">
        <v>115</v>
      </c>
      <c r="C31" s="67" t="s">
        <v>51</v>
      </c>
      <c r="D31" s="54" t="s">
        <v>116</v>
      </c>
      <c r="E31" s="56">
        <v>67</v>
      </c>
      <c r="F31" s="56">
        <v>545.6</v>
      </c>
      <c r="G31" s="57">
        <v>27674.11</v>
      </c>
      <c r="H31" s="57">
        <v>27674.11</v>
      </c>
      <c r="I31" s="58">
        <v>39029</v>
      </c>
      <c r="J31" s="58">
        <v>39813</v>
      </c>
      <c r="K31" s="58">
        <v>40178</v>
      </c>
      <c r="L31" s="59">
        <v>323</v>
      </c>
      <c r="M31" s="59" t="s">
        <v>117</v>
      </c>
      <c r="N31" s="68">
        <v>1149</v>
      </c>
      <c r="O31" s="69"/>
    </row>
    <row r="32" spans="2:15" s="54" customFormat="1" ht="11.25" customHeight="1">
      <c r="B32" s="66" t="s">
        <v>57</v>
      </c>
      <c r="C32" s="67" t="s">
        <v>51</v>
      </c>
      <c r="D32" s="54" t="s">
        <v>58</v>
      </c>
      <c r="E32" s="56">
        <v>191</v>
      </c>
      <c r="F32" s="56">
        <v>1212.9</v>
      </c>
      <c r="G32" s="57">
        <v>52732.1</v>
      </c>
      <c r="H32" s="57">
        <v>52732.1</v>
      </c>
      <c r="I32" s="58">
        <v>38723</v>
      </c>
      <c r="J32" s="58">
        <v>39813</v>
      </c>
      <c r="K32" s="58">
        <v>39813</v>
      </c>
      <c r="L32" s="59">
        <v>-42</v>
      </c>
      <c r="M32" s="59" t="s">
        <v>59</v>
      </c>
      <c r="N32" s="68">
        <v>1090</v>
      </c>
      <c r="O32" s="69"/>
    </row>
    <row r="33" spans="2:15" s="54" customFormat="1" ht="11.25" customHeight="1">
      <c r="B33" s="66" t="s">
        <v>96</v>
      </c>
      <c r="C33" s="67" t="s">
        <v>51</v>
      </c>
      <c r="D33" s="54" t="s">
        <v>97</v>
      </c>
      <c r="E33" s="56">
        <v>116</v>
      </c>
      <c r="F33" s="56">
        <v>4074.8</v>
      </c>
      <c r="G33" s="57">
        <v>140337.79</v>
      </c>
      <c r="H33" s="57">
        <v>68765.52</v>
      </c>
      <c r="I33" s="58">
        <v>39282</v>
      </c>
      <c r="J33" s="58">
        <v>40177</v>
      </c>
      <c r="K33" s="58">
        <v>40177</v>
      </c>
      <c r="L33" s="59">
        <v>322</v>
      </c>
      <c r="M33" s="59" t="s">
        <v>98</v>
      </c>
      <c r="N33" s="68">
        <v>895</v>
      </c>
      <c r="O33" s="69"/>
    </row>
    <row r="34" spans="2:15" s="54" customFormat="1" ht="11.25" customHeight="1">
      <c r="B34" s="66" t="s">
        <v>172</v>
      </c>
      <c r="C34" s="67" t="s">
        <v>51</v>
      </c>
      <c r="D34" s="54" t="s">
        <v>173</v>
      </c>
      <c r="E34" s="56">
        <v>64</v>
      </c>
      <c r="F34" s="56">
        <v>1172.2</v>
      </c>
      <c r="G34" s="57">
        <v>32052.14</v>
      </c>
      <c r="H34" s="57">
        <v>3205.21</v>
      </c>
      <c r="I34" s="58">
        <v>39828</v>
      </c>
      <c r="J34" s="58">
        <v>40724</v>
      </c>
      <c r="K34" s="58">
        <v>40724</v>
      </c>
      <c r="L34" s="59">
        <v>869</v>
      </c>
      <c r="M34" s="59" t="s">
        <v>62</v>
      </c>
      <c r="N34" s="70">
        <v>896</v>
      </c>
      <c r="O34" s="69"/>
    </row>
    <row r="35" spans="2:15" s="54" customFormat="1" ht="11.25" customHeight="1">
      <c r="B35" s="66" t="s">
        <v>131</v>
      </c>
      <c r="C35" s="67" t="s">
        <v>51</v>
      </c>
      <c r="D35" s="54" t="s">
        <v>132</v>
      </c>
      <c r="E35" s="56">
        <v>414</v>
      </c>
      <c r="F35" s="56">
        <v>4793.8</v>
      </c>
      <c r="G35" s="57">
        <v>311166.34</v>
      </c>
      <c r="H35" s="57">
        <v>146248.18</v>
      </c>
      <c r="I35" s="58">
        <v>39190</v>
      </c>
      <c r="J35" s="58">
        <v>40359</v>
      </c>
      <c r="K35" s="58">
        <v>40359</v>
      </c>
      <c r="L35" s="59">
        <v>504</v>
      </c>
      <c r="M35" s="59" t="s">
        <v>62</v>
      </c>
      <c r="N35" s="68">
        <v>1169</v>
      </c>
      <c r="O35" s="69"/>
    </row>
    <row r="36" spans="2:15" s="54" customFormat="1" ht="11.25" customHeight="1">
      <c r="B36" s="66" t="s">
        <v>94</v>
      </c>
      <c r="C36" s="67" t="s">
        <v>75</v>
      </c>
      <c r="D36" s="54" t="s">
        <v>95</v>
      </c>
      <c r="E36" s="56">
        <v>33</v>
      </c>
      <c r="F36" s="56">
        <v>491.4</v>
      </c>
      <c r="G36" s="57">
        <v>15455.7</v>
      </c>
      <c r="H36" s="57">
        <v>16228.49</v>
      </c>
      <c r="I36" s="58">
        <v>38918</v>
      </c>
      <c r="J36" s="58">
        <v>39629</v>
      </c>
      <c r="K36" s="58">
        <v>39994</v>
      </c>
      <c r="L36" s="59">
        <v>139</v>
      </c>
      <c r="M36" s="59" t="s">
        <v>70</v>
      </c>
      <c r="N36" s="68">
        <v>1076</v>
      </c>
      <c r="O36" s="69"/>
    </row>
    <row r="37" spans="2:15" s="54" customFormat="1" ht="11.25" customHeight="1">
      <c r="B37" s="66" t="s">
        <v>109</v>
      </c>
      <c r="C37" s="67" t="s">
        <v>51</v>
      </c>
      <c r="D37" s="54" t="s">
        <v>110</v>
      </c>
      <c r="E37" s="56">
        <v>55</v>
      </c>
      <c r="F37" s="56">
        <v>1970.6</v>
      </c>
      <c r="G37" s="57">
        <v>76482.65</v>
      </c>
      <c r="H37" s="57">
        <v>7648.26</v>
      </c>
      <c r="I37" s="58">
        <v>39366</v>
      </c>
      <c r="J37" s="58">
        <v>40178</v>
      </c>
      <c r="K37" s="58">
        <v>40178</v>
      </c>
      <c r="L37" s="59">
        <v>323</v>
      </c>
      <c r="M37" s="59" t="s">
        <v>62</v>
      </c>
      <c r="N37" s="68">
        <v>812</v>
      </c>
      <c r="O37" s="69"/>
    </row>
    <row r="38" spans="2:15" s="54" customFormat="1" ht="11.25" customHeight="1">
      <c r="B38" s="66" t="s">
        <v>135</v>
      </c>
      <c r="C38" s="67" t="s">
        <v>51</v>
      </c>
      <c r="D38" s="54" t="s">
        <v>136</v>
      </c>
      <c r="E38" s="56">
        <v>45</v>
      </c>
      <c r="F38" s="56">
        <v>815</v>
      </c>
      <c r="G38" s="57">
        <v>24407.82</v>
      </c>
      <c r="H38" s="57">
        <v>2440.78</v>
      </c>
      <c r="I38" s="58">
        <v>39590</v>
      </c>
      <c r="J38" s="58">
        <v>40359</v>
      </c>
      <c r="K38" s="58">
        <v>40359</v>
      </c>
      <c r="L38" s="59">
        <v>504</v>
      </c>
      <c r="M38" s="59" t="s">
        <v>81</v>
      </c>
      <c r="N38" s="68">
        <v>769</v>
      </c>
      <c r="O38" s="69"/>
    </row>
    <row r="39" spans="2:15" s="54" customFormat="1" ht="11.25" customHeight="1">
      <c r="B39" s="66" t="s">
        <v>71</v>
      </c>
      <c r="C39" s="67" t="s">
        <v>51</v>
      </c>
      <c r="D39" s="54" t="s">
        <v>72</v>
      </c>
      <c r="E39" s="56">
        <v>87</v>
      </c>
      <c r="F39" s="56">
        <v>1036.2</v>
      </c>
      <c r="G39" s="57">
        <v>63332.3</v>
      </c>
      <c r="H39" s="57">
        <v>6333.23</v>
      </c>
      <c r="I39" s="58">
        <v>39198</v>
      </c>
      <c r="J39" s="58">
        <v>39994</v>
      </c>
      <c r="K39" s="58">
        <v>39994</v>
      </c>
      <c r="L39" s="59">
        <v>139</v>
      </c>
      <c r="M39" s="59" t="s">
        <v>73</v>
      </c>
      <c r="N39" s="68">
        <v>796</v>
      </c>
      <c r="O39" s="69"/>
    </row>
    <row r="40" spans="2:15" s="54" customFormat="1" ht="11.25" customHeight="1">
      <c r="B40" s="66" t="s">
        <v>129</v>
      </c>
      <c r="C40" s="67" t="s">
        <v>51</v>
      </c>
      <c r="D40" s="54" t="s">
        <v>130</v>
      </c>
      <c r="E40" s="56">
        <v>38</v>
      </c>
      <c r="F40" s="56">
        <v>1190</v>
      </c>
      <c r="G40" s="57">
        <v>47035.16</v>
      </c>
      <c r="H40" s="57">
        <v>4703.52</v>
      </c>
      <c r="I40" s="58">
        <v>39366</v>
      </c>
      <c r="J40" s="58">
        <v>40359</v>
      </c>
      <c r="K40" s="58">
        <v>40359</v>
      </c>
      <c r="L40" s="59">
        <v>504</v>
      </c>
      <c r="M40" s="59" t="s">
        <v>62</v>
      </c>
      <c r="N40" s="68">
        <v>993</v>
      </c>
      <c r="O40" s="69"/>
    </row>
    <row r="41" spans="2:14" s="52" customFormat="1" ht="11.25" customHeight="1">
      <c r="B41" s="66" t="s">
        <v>146</v>
      </c>
      <c r="C41" s="67" t="s">
        <v>51</v>
      </c>
      <c r="D41" s="54" t="s">
        <v>147</v>
      </c>
      <c r="E41" s="56">
        <v>91</v>
      </c>
      <c r="F41" s="56">
        <v>2217</v>
      </c>
      <c r="G41" s="57">
        <v>94518.65</v>
      </c>
      <c r="H41" s="57">
        <v>9451.87</v>
      </c>
      <c r="I41" s="58">
        <v>39590</v>
      </c>
      <c r="J41" s="58">
        <v>40359</v>
      </c>
      <c r="K41" s="58">
        <v>40359</v>
      </c>
      <c r="L41" s="59">
        <v>504</v>
      </c>
      <c r="M41" s="59" t="s">
        <v>98</v>
      </c>
      <c r="N41" s="68">
        <v>769</v>
      </c>
    </row>
    <row r="42" spans="2:15" s="54" customFormat="1" ht="11.25" customHeight="1">
      <c r="B42" s="66" t="s">
        <v>68</v>
      </c>
      <c r="C42" s="67" t="s">
        <v>51</v>
      </c>
      <c r="D42" s="54" t="s">
        <v>69</v>
      </c>
      <c r="E42" s="56">
        <v>142</v>
      </c>
      <c r="F42" s="56">
        <v>1014</v>
      </c>
      <c r="G42" s="57">
        <v>21710.34</v>
      </c>
      <c r="H42" s="57">
        <v>21710.34</v>
      </c>
      <c r="I42" s="58">
        <v>39309</v>
      </c>
      <c r="J42" s="58">
        <v>39965</v>
      </c>
      <c r="K42" s="58">
        <v>39965</v>
      </c>
      <c r="L42" s="59">
        <v>110</v>
      </c>
      <c r="M42" s="59" t="s">
        <v>70</v>
      </c>
      <c r="N42" s="68">
        <v>656</v>
      </c>
      <c r="O42" s="69"/>
    </row>
    <row r="43" spans="2:15" s="54" customFormat="1" ht="11.25" customHeight="1">
      <c r="B43" s="66" t="s">
        <v>125</v>
      </c>
      <c r="C43" s="67" t="s">
        <v>51</v>
      </c>
      <c r="D43" s="54" t="s">
        <v>126</v>
      </c>
      <c r="E43" s="56">
        <v>84</v>
      </c>
      <c r="F43" s="56">
        <v>2253</v>
      </c>
      <c r="G43" s="57">
        <v>65084.55</v>
      </c>
      <c r="H43" s="57">
        <v>22779.59</v>
      </c>
      <c r="I43" s="58">
        <v>39377</v>
      </c>
      <c r="J43" s="58">
        <v>40359</v>
      </c>
      <c r="K43" s="58">
        <v>40359</v>
      </c>
      <c r="L43" s="59">
        <v>504</v>
      </c>
      <c r="M43" s="59" t="s">
        <v>117</v>
      </c>
      <c r="N43" s="68">
        <v>982</v>
      </c>
      <c r="O43" s="69"/>
    </row>
    <row r="44" spans="2:15" s="54" customFormat="1" ht="11.25" customHeight="1">
      <c r="B44" s="66" t="s">
        <v>218</v>
      </c>
      <c r="C44" s="67" t="s">
        <v>51</v>
      </c>
      <c r="D44" s="54" t="s">
        <v>219</v>
      </c>
      <c r="E44" s="56">
        <v>105</v>
      </c>
      <c r="F44" s="56">
        <v>1301.2</v>
      </c>
      <c r="G44" s="57">
        <v>66058.15</v>
      </c>
      <c r="H44" s="57">
        <v>6605.82</v>
      </c>
      <c r="I44" s="58">
        <v>39841</v>
      </c>
      <c r="J44" s="58">
        <v>40908</v>
      </c>
      <c r="K44" s="58">
        <v>40908</v>
      </c>
      <c r="L44" s="59">
        <v>1053</v>
      </c>
      <c r="M44" s="59" t="s">
        <v>67</v>
      </c>
      <c r="N44" s="70">
        <v>1067</v>
      </c>
      <c r="O44" s="69"/>
    </row>
    <row r="45" spans="2:15" s="54" customFormat="1" ht="11.25" customHeight="1">
      <c r="B45" s="66" t="s">
        <v>74</v>
      </c>
      <c r="C45" s="67" t="s">
        <v>75</v>
      </c>
      <c r="D45" s="54" t="s">
        <v>76</v>
      </c>
      <c r="E45" s="56">
        <v>326</v>
      </c>
      <c r="F45" s="56">
        <v>3636.8</v>
      </c>
      <c r="G45" s="57">
        <v>159674.99</v>
      </c>
      <c r="H45" s="57">
        <v>159674.99</v>
      </c>
      <c r="I45" s="58">
        <v>38751</v>
      </c>
      <c r="J45" s="58">
        <v>39813</v>
      </c>
      <c r="K45" s="58">
        <v>39994</v>
      </c>
      <c r="L45" s="59">
        <v>139</v>
      </c>
      <c r="M45" s="59" t="s">
        <v>70</v>
      </c>
      <c r="N45" s="68">
        <v>1243</v>
      </c>
      <c r="O45" s="69"/>
    </row>
    <row r="46" spans="2:15" s="54" customFormat="1" ht="11.25" customHeight="1">
      <c r="B46" s="66" t="s">
        <v>210</v>
      </c>
      <c r="C46" s="67" t="s">
        <v>51</v>
      </c>
      <c r="D46" s="54" t="s">
        <v>211</v>
      </c>
      <c r="E46" s="56">
        <v>176</v>
      </c>
      <c r="F46" s="56">
        <v>1847</v>
      </c>
      <c r="G46" s="57">
        <v>67987.9</v>
      </c>
      <c r="H46" s="57">
        <v>6798.79</v>
      </c>
      <c r="I46" s="58">
        <v>39841</v>
      </c>
      <c r="J46" s="58">
        <v>40908</v>
      </c>
      <c r="K46" s="58">
        <v>40908</v>
      </c>
      <c r="L46" s="59">
        <v>1053</v>
      </c>
      <c r="M46" s="59" t="s">
        <v>70</v>
      </c>
      <c r="N46" s="70">
        <v>1067</v>
      </c>
      <c r="O46" s="69"/>
    </row>
    <row r="47" spans="2:15" s="54" customFormat="1" ht="11.25" customHeight="1">
      <c r="B47" s="66" t="s">
        <v>170</v>
      </c>
      <c r="C47" s="67" t="s">
        <v>51</v>
      </c>
      <c r="D47" s="54" t="s">
        <v>171</v>
      </c>
      <c r="E47" s="56">
        <v>140</v>
      </c>
      <c r="F47" s="56">
        <v>3245.2</v>
      </c>
      <c r="G47" s="57">
        <v>94062</v>
      </c>
      <c r="H47" s="57">
        <v>72427.74</v>
      </c>
      <c r="I47" s="58">
        <v>39338</v>
      </c>
      <c r="J47" s="58">
        <v>40724</v>
      </c>
      <c r="K47" s="58">
        <v>40724</v>
      </c>
      <c r="L47" s="59">
        <v>869</v>
      </c>
      <c r="M47" s="59" t="s">
        <v>62</v>
      </c>
      <c r="N47" s="70">
        <v>1386</v>
      </c>
      <c r="O47" s="69"/>
    </row>
    <row r="48" spans="2:14" s="52" customFormat="1" ht="11.25" customHeight="1">
      <c r="B48" s="66" t="s">
        <v>220</v>
      </c>
      <c r="C48" s="67" t="s">
        <v>51</v>
      </c>
      <c r="D48" s="54" t="s">
        <v>221</v>
      </c>
      <c r="E48" s="56">
        <v>185</v>
      </c>
      <c r="F48" s="56">
        <v>1863.6</v>
      </c>
      <c r="G48" s="57">
        <v>127928.9</v>
      </c>
      <c r="H48" s="57">
        <v>12792.89</v>
      </c>
      <c r="I48" s="58">
        <v>39849</v>
      </c>
      <c r="J48" s="58">
        <v>41090</v>
      </c>
      <c r="K48" s="58">
        <v>41090</v>
      </c>
      <c r="L48" s="59">
        <v>1235</v>
      </c>
      <c r="M48" s="59" t="s">
        <v>154</v>
      </c>
      <c r="N48" s="70">
        <v>1241</v>
      </c>
    </row>
    <row r="49" spans="2:15" s="54" customFormat="1" ht="11.25" customHeight="1">
      <c r="B49" s="66" t="s">
        <v>65</v>
      </c>
      <c r="C49" s="67" t="s">
        <v>51</v>
      </c>
      <c r="D49" s="54" t="s">
        <v>66</v>
      </c>
      <c r="E49" s="56">
        <v>63</v>
      </c>
      <c r="F49" s="56">
        <v>1338.8</v>
      </c>
      <c r="G49" s="57">
        <v>32815.85</v>
      </c>
      <c r="H49" s="57">
        <v>32815.85</v>
      </c>
      <c r="I49" s="58">
        <v>39198</v>
      </c>
      <c r="J49" s="58">
        <v>39813</v>
      </c>
      <c r="K49" s="58">
        <v>39903</v>
      </c>
      <c r="L49" s="59">
        <v>48</v>
      </c>
      <c r="M49" s="59" t="s">
        <v>67</v>
      </c>
      <c r="N49" s="68">
        <v>705</v>
      </c>
      <c r="O49" s="69"/>
    </row>
    <row r="50" spans="2:15" s="54" customFormat="1" ht="11.25" customHeight="1">
      <c r="B50" s="66" t="s">
        <v>150</v>
      </c>
      <c r="C50" s="67" t="s">
        <v>51</v>
      </c>
      <c r="D50" s="54" t="s">
        <v>151</v>
      </c>
      <c r="E50" s="56">
        <v>90</v>
      </c>
      <c r="F50" s="56">
        <v>2892.4</v>
      </c>
      <c r="G50" s="57">
        <v>99711.02</v>
      </c>
      <c r="H50" s="57">
        <v>39884.41</v>
      </c>
      <c r="I50" s="58">
        <v>39366</v>
      </c>
      <c r="J50" s="58">
        <v>40543</v>
      </c>
      <c r="K50" s="58">
        <v>40543</v>
      </c>
      <c r="L50" s="59">
        <v>688</v>
      </c>
      <c r="M50" s="59" t="s">
        <v>62</v>
      </c>
      <c r="N50" s="68">
        <v>1177</v>
      </c>
      <c r="O50" s="69"/>
    </row>
    <row r="51" spans="2:14" s="52" customFormat="1" ht="11.25" customHeight="1">
      <c r="B51" s="66" t="s">
        <v>222</v>
      </c>
      <c r="C51" s="67" t="s">
        <v>51</v>
      </c>
      <c r="D51" s="54" t="s">
        <v>223</v>
      </c>
      <c r="E51" s="56">
        <v>135</v>
      </c>
      <c r="F51" s="56">
        <v>1480</v>
      </c>
      <c r="G51" s="57">
        <v>37892.3</v>
      </c>
      <c r="H51" s="57">
        <v>3789.23</v>
      </c>
      <c r="I51" s="58">
        <v>39855</v>
      </c>
      <c r="J51" s="58">
        <v>41090</v>
      </c>
      <c r="K51" s="58">
        <v>41090</v>
      </c>
      <c r="L51" s="59">
        <v>1235</v>
      </c>
      <c r="M51" s="59" t="s">
        <v>81</v>
      </c>
      <c r="N51" s="70">
        <v>1235</v>
      </c>
    </row>
    <row r="52" spans="2:14" s="52" customFormat="1" ht="11.25" customHeight="1">
      <c r="B52" s="66" t="s">
        <v>118</v>
      </c>
      <c r="C52" s="67" t="s">
        <v>51</v>
      </c>
      <c r="D52" s="54" t="s">
        <v>119</v>
      </c>
      <c r="E52" s="56">
        <v>43</v>
      </c>
      <c r="F52" s="56">
        <v>1050.83</v>
      </c>
      <c r="G52" s="57">
        <v>32437.6</v>
      </c>
      <c r="H52" s="57">
        <v>3243.76</v>
      </c>
      <c r="I52" s="58">
        <v>39464</v>
      </c>
      <c r="J52" s="58">
        <v>40359</v>
      </c>
      <c r="K52" s="58">
        <v>40359</v>
      </c>
      <c r="L52" s="59">
        <v>504</v>
      </c>
      <c r="M52" s="59" t="s">
        <v>53</v>
      </c>
      <c r="N52" s="68">
        <v>895</v>
      </c>
    </row>
    <row r="53" spans="2:15" s="54" customFormat="1" ht="11.25" customHeight="1">
      <c r="B53" s="66" t="s">
        <v>224</v>
      </c>
      <c r="C53" s="67" t="s">
        <v>51</v>
      </c>
      <c r="D53" s="54" t="s">
        <v>225</v>
      </c>
      <c r="E53" s="56">
        <v>474</v>
      </c>
      <c r="F53" s="56">
        <v>6031</v>
      </c>
      <c r="G53" s="57">
        <v>257355.8</v>
      </c>
      <c r="H53" s="57">
        <v>25735.58</v>
      </c>
      <c r="I53" s="58">
        <v>39835</v>
      </c>
      <c r="J53" s="58">
        <v>41090</v>
      </c>
      <c r="K53" s="58">
        <v>41090</v>
      </c>
      <c r="L53" s="59">
        <v>1235</v>
      </c>
      <c r="M53" s="59" t="s">
        <v>62</v>
      </c>
      <c r="N53" s="70">
        <v>1255</v>
      </c>
      <c r="O53" s="69"/>
    </row>
    <row r="54" spans="2:15" s="54" customFormat="1" ht="11.25" customHeight="1">
      <c r="B54" s="66" t="s">
        <v>99</v>
      </c>
      <c r="C54" s="67" t="s">
        <v>75</v>
      </c>
      <c r="D54" s="54" t="s">
        <v>100</v>
      </c>
      <c r="E54" s="56">
        <v>60</v>
      </c>
      <c r="F54" s="56">
        <v>561</v>
      </c>
      <c r="G54" s="57">
        <v>35422.48</v>
      </c>
      <c r="H54" s="57">
        <v>5060.35</v>
      </c>
      <c r="I54" s="58">
        <v>39226</v>
      </c>
      <c r="J54" s="58">
        <v>39813</v>
      </c>
      <c r="K54" s="58">
        <v>40178</v>
      </c>
      <c r="L54" s="59">
        <v>323</v>
      </c>
      <c r="M54" s="59" t="s">
        <v>70</v>
      </c>
      <c r="N54" s="68">
        <v>952</v>
      </c>
      <c r="O54" s="69"/>
    </row>
    <row r="55" spans="2:15" s="54" customFormat="1" ht="11.25" customHeight="1">
      <c r="B55" s="66" t="s">
        <v>214</v>
      </c>
      <c r="C55" s="67" t="s">
        <v>51</v>
      </c>
      <c r="D55" s="54" t="s">
        <v>215</v>
      </c>
      <c r="E55" s="56">
        <v>272</v>
      </c>
      <c r="F55" s="56">
        <v>3868.8</v>
      </c>
      <c r="G55" s="57">
        <v>137175.25</v>
      </c>
      <c r="H55" s="57">
        <v>13717.53</v>
      </c>
      <c r="I55" s="58">
        <v>39855</v>
      </c>
      <c r="J55" s="58">
        <v>40908</v>
      </c>
      <c r="K55" s="58">
        <v>40908</v>
      </c>
      <c r="L55" s="59">
        <v>1053</v>
      </c>
      <c r="M55" s="59" t="s">
        <v>81</v>
      </c>
      <c r="N55" s="70">
        <v>1053</v>
      </c>
      <c r="O55" s="69"/>
    </row>
    <row r="56" spans="2:15" s="54" customFormat="1" ht="11.25" customHeight="1">
      <c r="B56" s="66" t="s">
        <v>216</v>
      </c>
      <c r="C56" s="67" t="s">
        <v>51</v>
      </c>
      <c r="D56" s="54" t="s">
        <v>217</v>
      </c>
      <c r="E56" s="56">
        <v>374</v>
      </c>
      <c r="F56" s="56">
        <v>3916.8</v>
      </c>
      <c r="G56" s="57">
        <v>140953.05</v>
      </c>
      <c r="H56" s="57">
        <v>14095.31</v>
      </c>
      <c r="I56" s="58">
        <v>39850</v>
      </c>
      <c r="J56" s="58">
        <v>40908</v>
      </c>
      <c r="K56" s="58">
        <v>40908</v>
      </c>
      <c r="L56" s="59">
        <v>1053</v>
      </c>
      <c r="M56" s="59" t="s">
        <v>70</v>
      </c>
      <c r="N56" s="70">
        <v>1058</v>
      </c>
      <c r="O56" s="69"/>
    </row>
    <row r="57" spans="2:15" s="54" customFormat="1" ht="11.25" customHeight="1">
      <c r="B57" s="66" t="s">
        <v>63</v>
      </c>
      <c r="C57" s="67" t="s">
        <v>51</v>
      </c>
      <c r="D57" s="54" t="s">
        <v>64</v>
      </c>
      <c r="E57" s="56">
        <v>38</v>
      </c>
      <c r="F57" s="56">
        <v>1114.2</v>
      </c>
      <c r="G57" s="57">
        <v>44490.08</v>
      </c>
      <c r="H57" s="57">
        <v>44490.08</v>
      </c>
      <c r="I57" s="58">
        <v>39171</v>
      </c>
      <c r="J57" s="58">
        <v>39813</v>
      </c>
      <c r="K57" s="58">
        <v>39903</v>
      </c>
      <c r="L57" s="59">
        <v>48</v>
      </c>
      <c r="M57" s="59" t="s">
        <v>62</v>
      </c>
      <c r="N57" s="68">
        <v>732</v>
      </c>
      <c r="O57" s="69"/>
    </row>
    <row r="58" spans="2:14" s="52" customFormat="1" ht="11.25" customHeight="1">
      <c r="B58" s="66" t="s">
        <v>155</v>
      </c>
      <c r="C58" s="67" t="s">
        <v>51</v>
      </c>
      <c r="D58" s="54" t="s">
        <v>156</v>
      </c>
      <c r="E58" s="56">
        <v>75</v>
      </c>
      <c r="F58" s="56">
        <v>995</v>
      </c>
      <c r="G58" s="57">
        <v>35843.5</v>
      </c>
      <c r="H58" s="57">
        <v>35843.5</v>
      </c>
      <c r="I58" s="58">
        <v>39475</v>
      </c>
      <c r="J58" s="58">
        <v>40543</v>
      </c>
      <c r="K58" s="58">
        <v>40543</v>
      </c>
      <c r="L58" s="59">
        <v>688</v>
      </c>
      <c r="M58" s="59" t="s">
        <v>70</v>
      </c>
      <c r="N58" s="68">
        <v>1068</v>
      </c>
    </row>
    <row r="59" spans="2:15" s="54" customFormat="1" ht="11.25" customHeight="1">
      <c r="B59" s="66" t="s">
        <v>198</v>
      </c>
      <c r="C59" s="67" t="s">
        <v>51</v>
      </c>
      <c r="D59" s="54" t="s">
        <v>199</v>
      </c>
      <c r="E59" s="56">
        <v>77</v>
      </c>
      <c r="F59" s="56">
        <v>1796</v>
      </c>
      <c r="G59" s="57">
        <v>55641.29</v>
      </c>
      <c r="H59" s="57">
        <v>55641.29</v>
      </c>
      <c r="I59" s="58">
        <v>39660</v>
      </c>
      <c r="J59" s="58">
        <v>40724</v>
      </c>
      <c r="K59" s="58">
        <v>40724</v>
      </c>
      <c r="L59" s="59">
        <v>869</v>
      </c>
      <c r="M59" s="59" t="s">
        <v>200</v>
      </c>
      <c r="N59" s="70">
        <v>1064</v>
      </c>
      <c r="O59" s="69"/>
    </row>
    <row r="60" spans="2:15" s="54" customFormat="1" ht="11.25" customHeight="1">
      <c r="B60" s="66" t="s">
        <v>103</v>
      </c>
      <c r="C60" s="67" t="s">
        <v>51</v>
      </c>
      <c r="D60" s="54" t="s">
        <v>104</v>
      </c>
      <c r="E60" s="56">
        <v>211</v>
      </c>
      <c r="F60" s="56">
        <v>3156.8</v>
      </c>
      <c r="G60" s="57">
        <v>114392.83</v>
      </c>
      <c r="H60" s="57">
        <v>73211.41</v>
      </c>
      <c r="I60" s="58">
        <v>39359</v>
      </c>
      <c r="J60" s="58">
        <v>40178</v>
      </c>
      <c r="K60" s="58">
        <v>40178</v>
      </c>
      <c r="L60" s="59">
        <v>323</v>
      </c>
      <c r="M60" s="59" t="s">
        <v>105</v>
      </c>
      <c r="N60" s="68">
        <v>819</v>
      </c>
      <c r="O60" s="69"/>
    </row>
    <row r="61" spans="2:15" s="54" customFormat="1" ht="11.25" customHeight="1">
      <c r="B61" s="66" t="s">
        <v>162</v>
      </c>
      <c r="C61" s="67" t="s">
        <v>51</v>
      </c>
      <c r="D61" s="54" t="s">
        <v>163</v>
      </c>
      <c r="E61" s="56">
        <v>135</v>
      </c>
      <c r="F61" s="56">
        <v>3152.6</v>
      </c>
      <c r="G61" s="57">
        <v>82260.5</v>
      </c>
      <c r="H61" s="57">
        <v>82260.5</v>
      </c>
      <c r="I61" s="58">
        <v>39485</v>
      </c>
      <c r="J61" s="58">
        <v>40543</v>
      </c>
      <c r="K61" s="58">
        <v>40543</v>
      </c>
      <c r="L61" s="59">
        <v>688</v>
      </c>
      <c r="M61" s="59" t="s">
        <v>164</v>
      </c>
      <c r="N61" s="68">
        <v>1058</v>
      </c>
      <c r="O61" s="69"/>
    </row>
    <row r="62" spans="2:15" s="54" customFormat="1" ht="11.25" customHeight="1">
      <c r="B62" s="66" t="s">
        <v>208</v>
      </c>
      <c r="C62" s="67" t="s">
        <v>51</v>
      </c>
      <c r="D62" s="54" t="s">
        <v>209</v>
      </c>
      <c r="E62" s="56">
        <v>88</v>
      </c>
      <c r="F62" s="56">
        <v>1907</v>
      </c>
      <c r="G62" s="57">
        <v>72671.57</v>
      </c>
      <c r="H62" s="57">
        <v>28297.26</v>
      </c>
      <c r="I62" s="58">
        <v>39660</v>
      </c>
      <c r="J62" s="58">
        <v>40724</v>
      </c>
      <c r="K62" s="58">
        <v>40724</v>
      </c>
      <c r="L62" s="59">
        <v>869</v>
      </c>
      <c r="M62" s="59" t="s">
        <v>62</v>
      </c>
      <c r="N62" s="70">
        <v>1064</v>
      </c>
      <c r="O62" s="69"/>
    </row>
    <row r="63" spans="2:15" s="54" customFormat="1" ht="11.25" customHeight="1">
      <c r="B63" s="66" t="s">
        <v>82</v>
      </c>
      <c r="C63" s="67" t="s">
        <v>75</v>
      </c>
      <c r="D63" s="54" t="s">
        <v>83</v>
      </c>
      <c r="E63" s="56">
        <v>141</v>
      </c>
      <c r="F63" s="56">
        <v>1678.6</v>
      </c>
      <c r="G63" s="57">
        <v>66634.15</v>
      </c>
      <c r="H63" s="57">
        <v>66336.35</v>
      </c>
      <c r="I63" s="58">
        <v>39226</v>
      </c>
      <c r="J63" s="58">
        <v>39994</v>
      </c>
      <c r="K63" s="58">
        <v>39994</v>
      </c>
      <c r="L63" s="59">
        <v>139</v>
      </c>
      <c r="M63" s="59" t="s">
        <v>70</v>
      </c>
      <c r="N63" s="68">
        <v>768</v>
      </c>
      <c r="O63" s="69"/>
    </row>
    <row r="64" spans="2:15" s="54" customFormat="1" ht="11.25" customHeight="1">
      <c r="B64" s="66" t="s">
        <v>120</v>
      </c>
      <c r="C64" s="67" t="s">
        <v>51</v>
      </c>
      <c r="D64" s="54" t="s">
        <v>121</v>
      </c>
      <c r="E64" s="56">
        <v>62</v>
      </c>
      <c r="F64" s="56">
        <v>414.8</v>
      </c>
      <c r="G64" s="57">
        <v>14258.9</v>
      </c>
      <c r="H64" s="57">
        <v>14258.9</v>
      </c>
      <c r="I64" s="58">
        <v>39492</v>
      </c>
      <c r="J64" s="58">
        <v>40359</v>
      </c>
      <c r="K64" s="58">
        <v>40359</v>
      </c>
      <c r="L64" s="59">
        <v>504</v>
      </c>
      <c r="M64" s="59" t="s">
        <v>70</v>
      </c>
      <c r="N64" s="68">
        <v>867</v>
      </c>
      <c r="O64" s="69"/>
    </row>
    <row r="65" spans="2:15" s="54" customFormat="1" ht="11.25" customHeight="1">
      <c r="B65" s="66" t="s">
        <v>206</v>
      </c>
      <c r="C65" s="67" t="s">
        <v>51</v>
      </c>
      <c r="D65" s="54" t="s">
        <v>207</v>
      </c>
      <c r="E65" s="56">
        <v>126</v>
      </c>
      <c r="F65" s="56">
        <v>3987.2</v>
      </c>
      <c r="G65" s="57">
        <v>144025.61</v>
      </c>
      <c r="H65" s="57">
        <v>14402.56</v>
      </c>
      <c r="I65" s="58">
        <v>39660</v>
      </c>
      <c r="J65" s="58">
        <v>40724</v>
      </c>
      <c r="K65" s="58">
        <v>40724</v>
      </c>
      <c r="L65" s="59">
        <v>869</v>
      </c>
      <c r="M65" s="59" t="s">
        <v>62</v>
      </c>
      <c r="N65" s="70">
        <v>1064</v>
      </c>
      <c r="O65" s="69"/>
    </row>
    <row r="66" spans="2:15" s="54" customFormat="1" ht="11.25" customHeight="1">
      <c r="B66" s="66" t="s">
        <v>203</v>
      </c>
      <c r="C66" s="67" t="s">
        <v>51</v>
      </c>
      <c r="D66" s="54" t="s">
        <v>204</v>
      </c>
      <c r="E66" s="56">
        <v>485</v>
      </c>
      <c r="F66" s="56">
        <v>4921.8</v>
      </c>
      <c r="G66" s="57">
        <v>172555.88</v>
      </c>
      <c r="H66" s="57">
        <v>100159.84</v>
      </c>
      <c r="I66" s="58">
        <v>39505</v>
      </c>
      <c r="J66" s="58">
        <v>40724</v>
      </c>
      <c r="K66" s="58">
        <v>40724</v>
      </c>
      <c r="L66" s="59">
        <v>869</v>
      </c>
      <c r="M66" s="59" t="s">
        <v>205</v>
      </c>
      <c r="N66" s="70">
        <v>1219</v>
      </c>
      <c r="O66" s="69"/>
    </row>
    <row r="67" spans="2:14" s="52" customFormat="1" ht="11.25" customHeight="1">
      <c r="B67" s="66" t="s">
        <v>148</v>
      </c>
      <c r="C67" s="67" t="s">
        <v>51</v>
      </c>
      <c r="D67" s="54" t="s">
        <v>149</v>
      </c>
      <c r="E67" s="56">
        <v>65</v>
      </c>
      <c r="F67" s="56">
        <v>1568</v>
      </c>
      <c r="G67" s="57">
        <v>30092.76</v>
      </c>
      <c r="H67" s="57">
        <v>3009.28</v>
      </c>
      <c r="I67" s="58">
        <v>39850</v>
      </c>
      <c r="J67" s="58">
        <v>40451</v>
      </c>
      <c r="K67" s="58">
        <v>40451</v>
      </c>
      <c r="L67" s="59">
        <v>596</v>
      </c>
      <c r="M67" s="59" t="s">
        <v>70</v>
      </c>
      <c r="N67" s="68">
        <v>601</v>
      </c>
    </row>
    <row r="68" spans="2:15" s="54" customFormat="1" ht="11.25" customHeight="1">
      <c r="B68" s="66" t="s">
        <v>144</v>
      </c>
      <c r="C68" s="67" t="s">
        <v>51</v>
      </c>
      <c r="D68" s="54" t="s">
        <v>145</v>
      </c>
      <c r="E68" s="56">
        <v>29</v>
      </c>
      <c r="F68" s="56">
        <v>353.4</v>
      </c>
      <c r="G68" s="57">
        <v>16470.6</v>
      </c>
      <c r="H68" s="57">
        <v>1647.06</v>
      </c>
      <c r="I68" s="58">
        <v>39498</v>
      </c>
      <c r="J68" s="58">
        <v>40359</v>
      </c>
      <c r="K68" s="58">
        <v>40359</v>
      </c>
      <c r="L68" s="59">
        <v>504</v>
      </c>
      <c r="M68" s="59" t="s">
        <v>67</v>
      </c>
      <c r="N68" s="68">
        <v>861</v>
      </c>
      <c r="O68" s="69"/>
    </row>
    <row r="69" spans="2:15" s="54" customFormat="1" ht="11.25" customHeight="1">
      <c r="B69" s="66" t="s">
        <v>194</v>
      </c>
      <c r="C69" s="67" t="s">
        <v>51</v>
      </c>
      <c r="D69" s="54" t="s">
        <v>195</v>
      </c>
      <c r="E69" s="56">
        <v>71</v>
      </c>
      <c r="F69" s="56">
        <v>1993</v>
      </c>
      <c r="G69" s="57">
        <v>70312.81</v>
      </c>
      <c r="H69" s="57">
        <v>7031.28</v>
      </c>
      <c r="I69" s="58">
        <v>39660</v>
      </c>
      <c r="J69" s="58">
        <v>40724</v>
      </c>
      <c r="K69" s="58">
        <v>40724</v>
      </c>
      <c r="L69" s="59">
        <v>869</v>
      </c>
      <c r="M69" s="59" t="s">
        <v>62</v>
      </c>
      <c r="N69" s="70">
        <v>1064</v>
      </c>
      <c r="O69" s="69"/>
    </row>
    <row r="70" spans="2:15" s="54" customFormat="1" ht="11.25" customHeight="1">
      <c r="B70" s="66" t="s">
        <v>201</v>
      </c>
      <c r="C70" s="67" t="s">
        <v>51</v>
      </c>
      <c r="D70" s="54" t="s">
        <v>202</v>
      </c>
      <c r="E70" s="56">
        <v>236</v>
      </c>
      <c r="F70" s="56">
        <v>2623</v>
      </c>
      <c r="G70" s="57">
        <v>78663.94</v>
      </c>
      <c r="H70" s="57">
        <v>7866.39</v>
      </c>
      <c r="I70" s="58">
        <v>39505</v>
      </c>
      <c r="J70" s="58">
        <v>40724</v>
      </c>
      <c r="K70" s="58">
        <v>40724</v>
      </c>
      <c r="L70" s="59">
        <v>869</v>
      </c>
      <c r="M70" s="59" t="s">
        <v>70</v>
      </c>
      <c r="N70" s="70">
        <v>1219</v>
      </c>
      <c r="O70" s="69"/>
    </row>
    <row r="71" spans="2:15" s="54" customFormat="1" ht="11.25" customHeight="1">
      <c r="B71" s="66" t="s">
        <v>212</v>
      </c>
      <c r="C71" s="67" t="s">
        <v>51</v>
      </c>
      <c r="D71" s="54" t="s">
        <v>213</v>
      </c>
      <c r="E71" s="56">
        <v>30</v>
      </c>
      <c r="F71" s="56">
        <v>998</v>
      </c>
      <c r="G71" s="57">
        <v>26016.35</v>
      </c>
      <c r="H71" s="57">
        <v>2601.64</v>
      </c>
      <c r="I71" s="58">
        <v>39842</v>
      </c>
      <c r="J71" s="58">
        <v>40908</v>
      </c>
      <c r="K71" s="58">
        <v>40908</v>
      </c>
      <c r="L71" s="59">
        <v>1053</v>
      </c>
      <c r="M71" s="59" t="s">
        <v>200</v>
      </c>
      <c r="N71" s="70">
        <v>1066</v>
      </c>
      <c r="O71" s="69"/>
    </row>
    <row r="72" spans="2:15" s="54" customFormat="1" ht="11.25" customHeight="1">
      <c r="B72" s="66" t="s">
        <v>152</v>
      </c>
      <c r="C72" s="67" t="s">
        <v>51</v>
      </c>
      <c r="D72" s="54" t="s">
        <v>153</v>
      </c>
      <c r="E72" s="56">
        <v>66</v>
      </c>
      <c r="F72" s="56">
        <v>940.2</v>
      </c>
      <c r="G72" s="57">
        <v>41969.4</v>
      </c>
      <c r="H72" s="57"/>
      <c r="I72" s="58">
        <v>39855</v>
      </c>
      <c r="J72" s="58">
        <v>40543</v>
      </c>
      <c r="K72" s="58">
        <v>40543</v>
      </c>
      <c r="L72" s="59">
        <v>688</v>
      </c>
      <c r="M72" s="59" t="s">
        <v>154</v>
      </c>
      <c r="N72" s="70">
        <v>688</v>
      </c>
      <c r="O72" s="69"/>
    </row>
    <row r="73" spans="2:14" s="52" customFormat="1" ht="11.25" customHeight="1">
      <c r="B73" s="66" t="s">
        <v>122</v>
      </c>
      <c r="C73" s="67" t="s">
        <v>51</v>
      </c>
      <c r="D73" s="54" t="s">
        <v>123</v>
      </c>
      <c r="E73" s="56">
        <v>63</v>
      </c>
      <c r="F73" s="56">
        <v>1587.4</v>
      </c>
      <c r="G73" s="57">
        <v>79437.58</v>
      </c>
      <c r="H73" s="57">
        <v>7943.76</v>
      </c>
      <c r="I73" s="58">
        <v>39505</v>
      </c>
      <c r="J73" s="58">
        <v>40359</v>
      </c>
      <c r="K73" s="58">
        <v>40359</v>
      </c>
      <c r="L73" s="59">
        <v>504</v>
      </c>
      <c r="M73" s="59" t="s">
        <v>124</v>
      </c>
      <c r="N73" s="68">
        <v>854</v>
      </c>
    </row>
    <row r="74" spans="2:14" s="52" customFormat="1" ht="11.25" customHeight="1">
      <c r="B74" s="66" t="s">
        <v>174</v>
      </c>
      <c r="C74" s="67" t="s">
        <v>51</v>
      </c>
      <c r="D74" s="54" t="s">
        <v>175</v>
      </c>
      <c r="E74" s="56">
        <v>29</v>
      </c>
      <c r="F74" s="56">
        <v>203</v>
      </c>
      <c r="G74" s="57">
        <v>10406.85</v>
      </c>
      <c r="H74" s="57">
        <v>1040.69</v>
      </c>
      <c r="I74" s="58">
        <v>39855</v>
      </c>
      <c r="J74" s="58">
        <v>40724</v>
      </c>
      <c r="K74" s="58">
        <v>40724</v>
      </c>
      <c r="L74" s="59">
        <v>869</v>
      </c>
      <c r="M74" s="59" t="s">
        <v>105</v>
      </c>
      <c r="N74" s="70">
        <v>869</v>
      </c>
    </row>
    <row r="75" spans="2:14" s="52" customFormat="1" ht="11.25" customHeight="1">
      <c r="B75" s="66" t="s">
        <v>157</v>
      </c>
      <c r="C75" s="67" t="s">
        <v>51</v>
      </c>
      <c r="D75" s="54" t="s">
        <v>158</v>
      </c>
      <c r="E75" s="56">
        <v>49</v>
      </c>
      <c r="F75" s="56">
        <v>379</v>
      </c>
      <c r="G75" s="57">
        <v>12003.15</v>
      </c>
      <c r="H75" s="57">
        <v>1200.32</v>
      </c>
      <c r="I75" s="58">
        <v>39505</v>
      </c>
      <c r="J75" s="58">
        <v>40543</v>
      </c>
      <c r="K75" s="58">
        <v>40543</v>
      </c>
      <c r="L75" s="59">
        <v>688</v>
      </c>
      <c r="M75" s="59" t="s">
        <v>70</v>
      </c>
      <c r="N75" s="70">
        <v>1038</v>
      </c>
    </row>
    <row r="76" spans="2:14" s="52" customFormat="1" ht="11.25" customHeight="1">
      <c r="B76" s="66" t="s">
        <v>159</v>
      </c>
      <c r="C76" s="67" t="s">
        <v>51</v>
      </c>
      <c r="D76" s="54" t="s">
        <v>160</v>
      </c>
      <c r="E76" s="56">
        <v>94</v>
      </c>
      <c r="F76" s="56">
        <v>1518.6</v>
      </c>
      <c r="G76" s="57">
        <v>36072.1</v>
      </c>
      <c r="H76" s="57"/>
      <c r="I76" s="58">
        <v>39855</v>
      </c>
      <c r="J76" s="58">
        <v>40543</v>
      </c>
      <c r="K76" s="58">
        <v>40543</v>
      </c>
      <c r="L76" s="59">
        <v>688</v>
      </c>
      <c r="M76" s="59" t="s">
        <v>161</v>
      </c>
      <c r="N76" s="70">
        <v>688</v>
      </c>
    </row>
    <row r="77" spans="2:14" s="52" customFormat="1" ht="11.25" customHeight="1">
      <c r="B77" s="66" t="s">
        <v>196</v>
      </c>
      <c r="C77" s="67" t="s">
        <v>51</v>
      </c>
      <c r="D77" s="54" t="s">
        <v>197</v>
      </c>
      <c r="E77" s="56">
        <v>57</v>
      </c>
      <c r="F77" s="56">
        <v>532.2</v>
      </c>
      <c r="G77" s="57">
        <v>25607.1</v>
      </c>
      <c r="H77" s="57"/>
      <c r="I77" s="58">
        <v>39855</v>
      </c>
      <c r="J77" s="58">
        <v>40724</v>
      </c>
      <c r="K77" s="58">
        <v>40724</v>
      </c>
      <c r="L77" s="59">
        <v>869</v>
      </c>
      <c r="M77" s="59" t="s">
        <v>161</v>
      </c>
      <c r="N77" s="70">
        <v>869</v>
      </c>
    </row>
    <row r="78" spans="2:14" s="52" customFormat="1" ht="11.25" customHeight="1">
      <c r="B78" s="66" t="s">
        <v>192</v>
      </c>
      <c r="C78" s="67" t="s">
        <v>51</v>
      </c>
      <c r="D78" s="54" t="s">
        <v>193</v>
      </c>
      <c r="E78" s="56">
        <v>38</v>
      </c>
      <c r="F78" s="56">
        <v>748.8</v>
      </c>
      <c r="G78" s="57">
        <v>18082.6</v>
      </c>
      <c r="H78" s="57"/>
      <c r="I78" s="58">
        <v>39855</v>
      </c>
      <c r="J78" s="58">
        <v>40724</v>
      </c>
      <c r="K78" s="58">
        <v>40724</v>
      </c>
      <c r="L78" s="59">
        <v>869</v>
      </c>
      <c r="M78" s="59" t="s">
        <v>161</v>
      </c>
      <c r="N78" s="70">
        <v>869</v>
      </c>
    </row>
    <row r="79" spans="2:15" s="54" customFormat="1" ht="11.25" customHeight="1">
      <c r="B79" s="66" t="s">
        <v>141</v>
      </c>
      <c r="C79" s="67" t="s">
        <v>51</v>
      </c>
      <c r="D79" s="54" t="s">
        <v>142</v>
      </c>
      <c r="E79" s="56">
        <v>266</v>
      </c>
      <c r="F79" s="56">
        <v>2287.4</v>
      </c>
      <c r="G79" s="57">
        <v>85042.6</v>
      </c>
      <c r="H79" s="57">
        <v>17008.52</v>
      </c>
      <c r="I79" s="58">
        <v>39456</v>
      </c>
      <c r="J79" s="58">
        <v>40359</v>
      </c>
      <c r="K79" s="58">
        <v>40359</v>
      </c>
      <c r="L79" s="59">
        <v>504</v>
      </c>
      <c r="M79" s="59" t="s">
        <v>143</v>
      </c>
      <c r="N79" s="68">
        <v>903</v>
      </c>
      <c r="O79" s="69"/>
    </row>
    <row r="80" spans="2:15" s="54" customFormat="1" ht="11.25" customHeight="1">
      <c r="B80" s="66" t="s">
        <v>113</v>
      </c>
      <c r="C80" s="67" t="s">
        <v>51</v>
      </c>
      <c r="D80" s="54" t="s">
        <v>114</v>
      </c>
      <c r="E80" s="56">
        <v>55</v>
      </c>
      <c r="F80" s="56">
        <v>1340.6</v>
      </c>
      <c r="G80" s="57">
        <v>49579.74</v>
      </c>
      <c r="H80" s="57">
        <v>4957.97</v>
      </c>
      <c r="I80" s="58">
        <v>39583</v>
      </c>
      <c r="J80" s="58">
        <v>40178</v>
      </c>
      <c r="K80" s="58">
        <v>40178</v>
      </c>
      <c r="L80" s="59">
        <v>323</v>
      </c>
      <c r="M80" s="59" t="s">
        <v>108</v>
      </c>
      <c r="N80" s="68">
        <v>595</v>
      </c>
      <c r="O80" s="69"/>
    </row>
    <row r="81" spans="2:15" s="54" customFormat="1" ht="11.25" customHeight="1">
      <c r="B81" s="66" t="s">
        <v>137</v>
      </c>
      <c r="C81" s="67" t="s">
        <v>51</v>
      </c>
      <c r="D81" s="54" t="s">
        <v>138</v>
      </c>
      <c r="E81" s="56">
        <v>91</v>
      </c>
      <c r="F81" s="56">
        <v>1065.8</v>
      </c>
      <c r="G81" s="57">
        <v>41024.58</v>
      </c>
      <c r="H81" s="57">
        <v>4102.46</v>
      </c>
      <c r="I81" s="58">
        <v>39583</v>
      </c>
      <c r="J81" s="58">
        <v>40359</v>
      </c>
      <c r="K81" s="58">
        <v>40359</v>
      </c>
      <c r="L81" s="59">
        <v>504</v>
      </c>
      <c r="M81" s="59" t="s">
        <v>108</v>
      </c>
      <c r="N81" s="68">
        <v>776</v>
      </c>
      <c r="O81" s="69"/>
    </row>
    <row r="82" spans="2:15" s="54" customFormat="1" ht="11.25" customHeight="1">
      <c r="B82" s="66" t="s">
        <v>127</v>
      </c>
      <c r="C82" s="67" t="s">
        <v>51</v>
      </c>
      <c r="D82" s="54" t="s">
        <v>128</v>
      </c>
      <c r="E82" s="56">
        <v>38</v>
      </c>
      <c r="F82" s="56">
        <v>624.4</v>
      </c>
      <c r="G82" s="57">
        <v>17363.45</v>
      </c>
      <c r="H82" s="57">
        <v>17363.45</v>
      </c>
      <c r="I82" s="58">
        <v>39580</v>
      </c>
      <c r="J82" s="58">
        <v>40359</v>
      </c>
      <c r="K82" s="58">
        <v>40359</v>
      </c>
      <c r="L82" s="59">
        <v>504</v>
      </c>
      <c r="M82" s="59" t="s">
        <v>70</v>
      </c>
      <c r="N82" s="68">
        <v>779</v>
      </c>
      <c r="O82" s="69"/>
    </row>
    <row r="83" spans="2:15" s="54" customFormat="1" ht="11.25" customHeight="1">
      <c r="B83" s="66" t="s">
        <v>167</v>
      </c>
      <c r="C83" s="67" t="s">
        <v>75</v>
      </c>
      <c r="D83" s="54" t="s">
        <v>168</v>
      </c>
      <c r="E83" s="56">
        <v>68</v>
      </c>
      <c r="F83" s="56">
        <v>637.8</v>
      </c>
      <c r="G83" s="57">
        <v>45082.4</v>
      </c>
      <c r="H83" s="57">
        <v>4508.24</v>
      </c>
      <c r="I83" s="58">
        <v>39449</v>
      </c>
      <c r="J83" s="58">
        <v>40543</v>
      </c>
      <c r="K83" s="58">
        <v>40543</v>
      </c>
      <c r="L83" s="59">
        <v>688</v>
      </c>
      <c r="M83" s="59" t="s">
        <v>169</v>
      </c>
      <c r="N83" s="70">
        <v>1094</v>
      </c>
      <c r="O83" s="69"/>
    </row>
    <row r="84" spans="2:15" s="54" customFormat="1" ht="11.25" customHeight="1">
      <c r="B84" s="66" t="s">
        <v>106</v>
      </c>
      <c r="C84" s="67" t="s">
        <v>51</v>
      </c>
      <c r="D84" s="54" t="s">
        <v>107</v>
      </c>
      <c r="E84" s="56">
        <v>24</v>
      </c>
      <c r="F84" s="56">
        <v>281</v>
      </c>
      <c r="G84" s="57">
        <v>5558.95</v>
      </c>
      <c r="H84" s="57">
        <v>555.9</v>
      </c>
      <c r="I84" s="58">
        <v>39583</v>
      </c>
      <c r="J84" s="58">
        <v>40178</v>
      </c>
      <c r="K84" s="58">
        <v>40178</v>
      </c>
      <c r="L84" s="59">
        <v>323</v>
      </c>
      <c r="M84" s="59" t="s">
        <v>108</v>
      </c>
      <c r="N84" s="68">
        <v>595</v>
      </c>
      <c r="O84" s="69"/>
    </row>
    <row r="85" spans="2:14" s="52" customFormat="1" ht="11.25" customHeight="1">
      <c r="B85" s="66" t="s">
        <v>79</v>
      </c>
      <c r="C85" s="67" t="s">
        <v>51</v>
      </c>
      <c r="D85" s="54" t="s">
        <v>80</v>
      </c>
      <c r="E85" s="56">
        <v>29</v>
      </c>
      <c r="F85" s="56">
        <v>600</v>
      </c>
      <c r="G85" s="57">
        <v>15560.8</v>
      </c>
      <c r="H85" s="57">
        <v>15560.8</v>
      </c>
      <c r="I85" s="58">
        <v>39693</v>
      </c>
      <c r="J85" s="58">
        <v>39994</v>
      </c>
      <c r="K85" s="58">
        <v>39994</v>
      </c>
      <c r="L85" s="59">
        <v>139</v>
      </c>
      <c r="M85" s="59" t="s">
        <v>81</v>
      </c>
      <c r="N85" s="68">
        <v>301</v>
      </c>
    </row>
    <row r="86" spans="2:15" s="54" customFormat="1" ht="11.25" customHeight="1">
      <c r="B86" s="66" t="s">
        <v>139</v>
      </c>
      <c r="C86" s="67" t="s">
        <v>51</v>
      </c>
      <c r="D86" s="54" t="s">
        <v>140</v>
      </c>
      <c r="E86" s="56">
        <v>68</v>
      </c>
      <c r="F86" s="56">
        <v>1208</v>
      </c>
      <c r="G86" s="57">
        <v>66347.7</v>
      </c>
      <c r="H86" s="57">
        <v>6634.77</v>
      </c>
      <c r="I86" s="58">
        <v>39695</v>
      </c>
      <c r="J86" s="58">
        <v>40359</v>
      </c>
      <c r="K86" s="58">
        <v>40359</v>
      </c>
      <c r="L86" s="59">
        <v>504</v>
      </c>
      <c r="M86" s="59" t="s">
        <v>108</v>
      </c>
      <c r="N86" s="68">
        <v>664</v>
      </c>
      <c r="O86" s="69"/>
    </row>
    <row r="87" spans="2:14" s="52" customFormat="1" ht="11.25" customHeight="1">
      <c r="B87" s="66" t="s">
        <v>190</v>
      </c>
      <c r="C87" s="67" t="s">
        <v>51</v>
      </c>
      <c r="D87" s="54" t="s">
        <v>191</v>
      </c>
      <c r="E87" s="56">
        <v>150</v>
      </c>
      <c r="F87" s="56">
        <v>3468.4</v>
      </c>
      <c r="G87" s="57">
        <v>153553.65</v>
      </c>
      <c r="H87" s="57">
        <v>15355.37</v>
      </c>
      <c r="I87" s="58">
        <v>39728</v>
      </c>
      <c r="J87" s="58">
        <v>40724</v>
      </c>
      <c r="K87" s="58">
        <v>40724</v>
      </c>
      <c r="L87" s="59">
        <v>869</v>
      </c>
      <c r="M87" s="59" t="s">
        <v>62</v>
      </c>
      <c r="N87" s="70">
        <v>996</v>
      </c>
    </row>
    <row r="88" spans="2:14" s="52" customFormat="1" ht="11.25" customHeight="1">
      <c r="B88" s="66" t="s">
        <v>188</v>
      </c>
      <c r="C88" s="67" t="s">
        <v>51</v>
      </c>
      <c r="D88" s="54" t="s">
        <v>189</v>
      </c>
      <c r="E88" s="56">
        <v>105</v>
      </c>
      <c r="F88" s="56">
        <v>1951.6</v>
      </c>
      <c r="G88" s="57">
        <v>62086.62</v>
      </c>
      <c r="H88" s="57">
        <v>6208.66</v>
      </c>
      <c r="I88" s="58">
        <v>39730</v>
      </c>
      <c r="J88" s="58">
        <v>40724</v>
      </c>
      <c r="K88" s="58">
        <v>40724</v>
      </c>
      <c r="L88" s="59">
        <v>869</v>
      </c>
      <c r="M88" s="59" t="s">
        <v>56</v>
      </c>
      <c r="N88" s="70">
        <v>994</v>
      </c>
    </row>
    <row r="89" spans="2:14" s="52" customFormat="1" ht="11.25" customHeight="1">
      <c r="B89" s="66" t="s">
        <v>92</v>
      </c>
      <c r="C89" s="67" t="s">
        <v>51</v>
      </c>
      <c r="D89" s="54" t="s">
        <v>93</v>
      </c>
      <c r="E89" s="56">
        <v>113</v>
      </c>
      <c r="F89" s="56">
        <v>1681</v>
      </c>
      <c r="G89" s="57">
        <v>71472.35</v>
      </c>
      <c r="H89" s="57">
        <v>71472.35</v>
      </c>
      <c r="I89" s="58">
        <v>39387</v>
      </c>
      <c r="J89" s="58">
        <v>39994</v>
      </c>
      <c r="K89" s="58">
        <v>39994</v>
      </c>
      <c r="L89" s="59">
        <v>139</v>
      </c>
      <c r="M89" s="59" t="s">
        <v>53</v>
      </c>
      <c r="N89" s="68">
        <v>607</v>
      </c>
    </row>
    <row r="90" spans="2:14" s="52" customFormat="1" ht="11.25" customHeight="1">
      <c r="B90" s="66" t="s">
        <v>133</v>
      </c>
      <c r="C90" s="67" t="s">
        <v>75</v>
      </c>
      <c r="D90" s="54" t="s">
        <v>134</v>
      </c>
      <c r="E90" s="56">
        <v>40</v>
      </c>
      <c r="F90" s="56">
        <v>505.23</v>
      </c>
      <c r="G90" s="57">
        <v>9212.4</v>
      </c>
      <c r="H90" s="57">
        <v>4514.08</v>
      </c>
      <c r="I90" s="58">
        <v>39387</v>
      </c>
      <c r="J90" s="58">
        <v>40359</v>
      </c>
      <c r="K90" s="58">
        <v>40359</v>
      </c>
      <c r="L90" s="59">
        <v>504</v>
      </c>
      <c r="M90" s="59" t="s">
        <v>70</v>
      </c>
      <c r="N90" s="68">
        <v>972</v>
      </c>
    </row>
    <row r="91" spans="2:15" s="54" customFormat="1" ht="11.25" customHeight="1">
      <c r="B91" s="66" t="s">
        <v>50</v>
      </c>
      <c r="C91" s="67" t="s">
        <v>51</v>
      </c>
      <c r="D91" s="54" t="s">
        <v>52</v>
      </c>
      <c r="E91" s="56">
        <v>70</v>
      </c>
      <c r="F91" s="56">
        <v>1796</v>
      </c>
      <c r="G91" s="57">
        <v>57305.45</v>
      </c>
      <c r="H91" s="57">
        <v>57305.45</v>
      </c>
      <c r="I91" s="58">
        <v>39121</v>
      </c>
      <c r="J91" s="58">
        <v>39813</v>
      </c>
      <c r="K91" s="58">
        <v>39813</v>
      </c>
      <c r="L91" s="59">
        <v>-42</v>
      </c>
      <c r="M91" s="59" t="s">
        <v>53</v>
      </c>
      <c r="N91" s="68">
        <v>692</v>
      </c>
      <c r="O91" s="69"/>
    </row>
    <row r="92" spans="2:14" s="52" customFormat="1" ht="11.25" customHeight="1">
      <c r="B92" s="66" t="s">
        <v>84</v>
      </c>
      <c r="C92" s="67" t="s">
        <v>51</v>
      </c>
      <c r="D92" s="54" t="s">
        <v>85</v>
      </c>
      <c r="E92" s="56">
        <v>48</v>
      </c>
      <c r="F92" s="56">
        <v>523.8</v>
      </c>
      <c r="G92" s="57">
        <v>18427.7</v>
      </c>
      <c r="H92" s="57">
        <v>18427.7</v>
      </c>
      <c r="I92" s="58">
        <v>39393</v>
      </c>
      <c r="J92" s="58">
        <v>39994</v>
      </c>
      <c r="K92" s="58">
        <v>39994</v>
      </c>
      <c r="L92" s="59">
        <v>139</v>
      </c>
      <c r="M92" s="59" t="s">
        <v>86</v>
      </c>
      <c r="N92" s="68">
        <v>601</v>
      </c>
    </row>
    <row r="93" spans="2:15" s="54" customFormat="1" ht="11.25" customHeight="1">
      <c r="B93" s="66" t="s">
        <v>186</v>
      </c>
      <c r="C93" s="67" t="s">
        <v>51</v>
      </c>
      <c r="D93" s="54" t="s">
        <v>187</v>
      </c>
      <c r="E93" s="56">
        <v>60</v>
      </c>
      <c r="F93" s="56">
        <v>1338.2</v>
      </c>
      <c r="G93" s="57">
        <v>40948</v>
      </c>
      <c r="H93" s="57">
        <v>4094.8</v>
      </c>
      <c r="I93" s="58">
        <v>39833</v>
      </c>
      <c r="J93" s="58">
        <v>40724</v>
      </c>
      <c r="K93" s="58">
        <v>40724</v>
      </c>
      <c r="L93" s="59">
        <v>869</v>
      </c>
      <c r="M93" s="59" t="s">
        <v>62</v>
      </c>
      <c r="N93" s="70">
        <v>891</v>
      </c>
      <c r="O93" s="69"/>
    </row>
    <row r="94" spans="2:15" s="54" customFormat="1" ht="11.25" customHeight="1">
      <c r="B94" s="66" t="s">
        <v>87</v>
      </c>
      <c r="C94" s="67" t="s">
        <v>51</v>
      </c>
      <c r="D94" s="54" t="s">
        <v>88</v>
      </c>
      <c r="E94" s="56">
        <v>157</v>
      </c>
      <c r="F94" s="56">
        <v>3528</v>
      </c>
      <c r="G94" s="57">
        <v>100007.95</v>
      </c>
      <c r="H94" s="57">
        <v>100007.95</v>
      </c>
      <c r="I94" s="58">
        <v>39121</v>
      </c>
      <c r="J94" s="58">
        <v>39994</v>
      </c>
      <c r="K94" s="58">
        <v>39994</v>
      </c>
      <c r="L94" s="59">
        <v>139</v>
      </c>
      <c r="M94" s="59" t="s">
        <v>62</v>
      </c>
      <c r="N94" s="68">
        <v>873</v>
      </c>
      <c r="O94" s="69"/>
    </row>
    <row r="95" spans="2:15" s="54" customFormat="1" ht="11.25" customHeight="1">
      <c r="B95" s="66" t="s">
        <v>111</v>
      </c>
      <c r="C95" s="67" t="s">
        <v>51</v>
      </c>
      <c r="D95" s="54" t="s">
        <v>112</v>
      </c>
      <c r="E95" s="56">
        <v>129.5</v>
      </c>
      <c r="F95" s="56">
        <v>2853.2</v>
      </c>
      <c r="G95" s="57">
        <v>112289.4</v>
      </c>
      <c r="H95" s="57">
        <v>51653.13</v>
      </c>
      <c r="I95" s="58">
        <v>39385</v>
      </c>
      <c r="J95" s="58">
        <v>40178</v>
      </c>
      <c r="K95" s="58">
        <v>40178</v>
      </c>
      <c r="L95" s="59">
        <v>323</v>
      </c>
      <c r="M95" s="59" t="s">
        <v>62</v>
      </c>
      <c r="N95" s="68">
        <v>793</v>
      </c>
      <c r="O95" s="69"/>
    </row>
    <row r="96" spans="2:14" s="52" customFormat="1" ht="11.25" customHeight="1">
      <c r="B96" s="66" t="s">
        <v>184</v>
      </c>
      <c r="C96" s="67" t="s">
        <v>51</v>
      </c>
      <c r="D96" s="54" t="s">
        <v>185</v>
      </c>
      <c r="E96" s="56">
        <v>156</v>
      </c>
      <c r="F96" s="56">
        <v>2379.8</v>
      </c>
      <c r="G96" s="57">
        <v>63084.82</v>
      </c>
      <c r="H96" s="57">
        <v>6308.48</v>
      </c>
      <c r="I96" s="58">
        <v>39839</v>
      </c>
      <c r="J96" s="58">
        <v>40724</v>
      </c>
      <c r="K96" s="58">
        <v>40724</v>
      </c>
      <c r="L96" s="59">
        <v>869</v>
      </c>
      <c r="M96" s="59" t="s">
        <v>70</v>
      </c>
      <c r="N96" s="70">
        <v>885</v>
      </c>
    </row>
    <row r="97" spans="2:14" s="52" customFormat="1" ht="11.25" customHeight="1">
      <c r="B97" s="66" t="s">
        <v>60</v>
      </c>
      <c r="C97" s="67" t="s">
        <v>51</v>
      </c>
      <c r="D97" s="54" t="s">
        <v>61</v>
      </c>
      <c r="E97" s="56">
        <v>66</v>
      </c>
      <c r="F97" s="56">
        <v>2127</v>
      </c>
      <c r="G97" s="57">
        <v>61574.22</v>
      </c>
      <c r="H97" s="57">
        <v>61574.22</v>
      </c>
      <c r="I97" s="58">
        <v>39202</v>
      </c>
      <c r="J97" s="58">
        <v>39813</v>
      </c>
      <c r="K97" s="58">
        <v>39813</v>
      </c>
      <c r="L97" s="59">
        <v>-42</v>
      </c>
      <c r="M97" s="59" t="s">
        <v>62</v>
      </c>
      <c r="N97" s="68">
        <v>611</v>
      </c>
    </row>
    <row r="98" spans="2:15" s="54" customFormat="1" ht="11.25" customHeight="1">
      <c r="B98" s="66" t="s">
        <v>182</v>
      </c>
      <c r="C98" s="67" t="s">
        <v>51</v>
      </c>
      <c r="D98" s="54" t="s">
        <v>183</v>
      </c>
      <c r="E98" s="56">
        <v>123</v>
      </c>
      <c r="F98" s="56">
        <v>1473.2</v>
      </c>
      <c r="G98" s="57">
        <v>59043.8</v>
      </c>
      <c r="H98" s="57">
        <v>5904.38</v>
      </c>
      <c r="I98" s="58">
        <v>39836</v>
      </c>
      <c r="J98" s="58">
        <v>40724</v>
      </c>
      <c r="K98" s="58">
        <v>40724</v>
      </c>
      <c r="L98" s="59">
        <v>869</v>
      </c>
      <c r="M98" s="59" t="s">
        <v>105</v>
      </c>
      <c r="N98" s="70">
        <v>888</v>
      </c>
      <c r="O98" s="69"/>
    </row>
    <row r="99" spans="2:15" s="54" customFormat="1" ht="11.25" customHeight="1">
      <c r="B99" s="66" t="s">
        <v>89</v>
      </c>
      <c r="C99" s="67" t="s">
        <v>51</v>
      </c>
      <c r="D99" s="54" t="s">
        <v>90</v>
      </c>
      <c r="E99" s="56">
        <v>92</v>
      </c>
      <c r="F99" s="56">
        <v>1308.4</v>
      </c>
      <c r="G99" s="57">
        <v>37069.35</v>
      </c>
      <c r="H99" s="57">
        <v>3706.94</v>
      </c>
      <c r="I99" s="58">
        <v>39204</v>
      </c>
      <c r="J99" s="58">
        <v>39994</v>
      </c>
      <c r="K99" s="58">
        <v>39994</v>
      </c>
      <c r="L99" s="59">
        <v>139</v>
      </c>
      <c r="M99" s="59" t="s">
        <v>91</v>
      </c>
      <c r="N99" s="68">
        <v>790</v>
      </c>
      <c r="O99" s="69"/>
    </row>
    <row r="100" spans="2:15" s="54" customFormat="1" ht="11.25" customHeight="1">
      <c r="B100" s="66" t="s">
        <v>179</v>
      </c>
      <c r="C100" s="67" t="s">
        <v>51</v>
      </c>
      <c r="D100" s="54" t="s">
        <v>180</v>
      </c>
      <c r="E100" s="56">
        <v>49</v>
      </c>
      <c r="F100" s="56">
        <v>707.2</v>
      </c>
      <c r="G100" s="57">
        <v>20403.41</v>
      </c>
      <c r="H100" s="57">
        <v>2040.34</v>
      </c>
      <c r="I100" s="58">
        <v>39841</v>
      </c>
      <c r="J100" s="58">
        <v>40724</v>
      </c>
      <c r="K100" s="58">
        <v>40724</v>
      </c>
      <c r="L100" s="59">
        <v>869</v>
      </c>
      <c r="M100" s="59" t="s">
        <v>181</v>
      </c>
      <c r="N100" s="70">
        <v>883</v>
      </c>
      <c r="O100" s="69"/>
    </row>
    <row r="101" spans="2:15" s="54" customFormat="1" ht="11.25" customHeight="1">
      <c r="B101" s="66" t="s">
        <v>176</v>
      </c>
      <c r="C101" s="67" t="s">
        <v>51</v>
      </c>
      <c r="D101" s="54" t="s">
        <v>177</v>
      </c>
      <c r="E101" s="56">
        <v>55</v>
      </c>
      <c r="F101" s="56">
        <v>905</v>
      </c>
      <c r="G101" s="57">
        <v>19684.41</v>
      </c>
      <c r="H101" s="57">
        <v>1968.44</v>
      </c>
      <c r="I101" s="58">
        <v>39568</v>
      </c>
      <c r="J101" s="58">
        <v>40724</v>
      </c>
      <c r="K101" s="58">
        <v>40724</v>
      </c>
      <c r="L101" s="59">
        <v>869</v>
      </c>
      <c r="M101" s="59" t="s">
        <v>178</v>
      </c>
      <c r="N101" s="70">
        <v>1156</v>
      </c>
      <c r="O101" s="69"/>
    </row>
    <row r="102" spans="2:15" s="54" customFormat="1" ht="11.25" customHeight="1">
      <c r="B102" s="66" t="s">
        <v>54</v>
      </c>
      <c r="C102" s="67" t="s">
        <v>51</v>
      </c>
      <c r="D102" s="54" t="s">
        <v>55</v>
      </c>
      <c r="E102" s="56">
        <v>72</v>
      </c>
      <c r="F102" s="56">
        <v>1379.6</v>
      </c>
      <c r="G102" s="57">
        <v>31363.94</v>
      </c>
      <c r="H102" s="57">
        <v>31363.94</v>
      </c>
      <c r="I102" s="58">
        <v>39155</v>
      </c>
      <c r="J102" s="58">
        <v>39813</v>
      </c>
      <c r="K102" s="58">
        <v>39813</v>
      </c>
      <c r="L102" s="59">
        <v>-42</v>
      </c>
      <c r="M102" s="59" t="s">
        <v>56</v>
      </c>
      <c r="N102" s="68">
        <v>658</v>
      </c>
      <c r="O102" s="69"/>
    </row>
    <row r="103" spans="2:15" s="54" customFormat="1" ht="11.25" customHeight="1">
      <c r="B103" s="66" t="s">
        <v>101</v>
      </c>
      <c r="C103" s="67" t="s">
        <v>51</v>
      </c>
      <c r="D103" s="54" t="s">
        <v>102</v>
      </c>
      <c r="E103" s="56">
        <v>28</v>
      </c>
      <c r="F103" s="56">
        <v>543.1</v>
      </c>
      <c r="G103" s="57">
        <v>17263.66</v>
      </c>
      <c r="H103" s="57">
        <v>5006.46</v>
      </c>
      <c r="I103" s="58">
        <v>39449</v>
      </c>
      <c r="J103" s="58">
        <v>40178</v>
      </c>
      <c r="K103" s="58">
        <v>40178</v>
      </c>
      <c r="L103" s="59">
        <v>323</v>
      </c>
      <c r="M103" s="59" t="s">
        <v>62</v>
      </c>
      <c r="N103" s="68">
        <v>729</v>
      </c>
      <c r="O103" s="69"/>
    </row>
    <row r="104" spans="2:15" s="54" customFormat="1" ht="11.25" customHeight="1">
      <c r="B104" s="66" t="s">
        <v>165</v>
      </c>
      <c r="C104" s="67" t="s">
        <v>75</v>
      </c>
      <c r="D104" s="54" t="s">
        <v>166</v>
      </c>
      <c r="E104" s="56">
        <v>431</v>
      </c>
      <c r="F104" s="56">
        <v>2536</v>
      </c>
      <c r="G104" s="57">
        <v>109588.37</v>
      </c>
      <c r="H104" s="57">
        <v>53712.28</v>
      </c>
      <c r="I104" s="58">
        <v>39315</v>
      </c>
      <c r="J104" s="58">
        <v>40543</v>
      </c>
      <c r="K104" s="58">
        <v>40543</v>
      </c>
      <c r="L104" s="59">
        <v>688</v>
      </c>
      <c r="M104" s="59" t="s">
        <v>70</v>
      </c>
      <c r="N104" s="68">
        <v>1228</v>
      </c>
      <c r="O104" s="69"/>
    </row>
    <row r="105" spans="2:14" s="52" customFormat="1" ht="11.25" customHeight="1">
      <c r="B105" s="66" t="s">
        <v>77</v>
      </c>
      <c r="C105" s="67" t="s">
        <v>51</v>
      </c>
      <c r="D105" s="54" t="s">
        <v>78</v>
      </c>
      <c r="E105" s="56">
        <v>117</v>
      </c>
      <c r="F105" s="56">
        <v>1402.2</v>
      </c>
      <c r="G105" s="57">
        <v>51410.01</v>
      </c>
      <c r="H105" s="57">
        <v>51410.01</v>
      </c>
      <c r="I105" s="58">
        <v>39275</v>
      </c>
      <c r="J105" s="58">
        <v>39994</v>
      </c>
      <c r="K105" s="58">
        <v>39994</v>
      </c>
      <c r="L105" s="59">
        <v>139</v>
      </c>
      <c r="M105" s="59" t="s">
        <v>70</v>
      </c>
      <c r="N105" s="68">
        <v>719</v>
      </c>
    </row>
    <row r="106" spans="2:18" s="2" customFormat="1" ht="11.25" customHeight="1">
      <c r="B106" s="51"/>
      <c r="C106" s="50"/>
      <c r="E106" s="1"/>
      <c r="F106" s="1"/>
      <c r="G106" s="27"/>
      <c r="H106" s="27"/>
      <c r="I106" s="36"/>
      <c r="J106" s="36"/>
      <c r="K106" s="36"/>
      <c r="L106" s="24"/>
      <c r="M106" s="24"/>
      <c r="N106" s="37"/>
      <c r="O106" s="37"/>
      <c r="P106" s="37"/>
      <c r="Q106" s="37"/>
      <c r="R106" s="37"/>
    </row>
    <row r="107" spans="2:18" s="2" customFormat="1" ht="11.25" customHeight="1">
      <c r="B107" s="51"/>
      <c r="C107" s="50"/>
      <c r="E107" s="1"/>
      <c r="F107" s="1"/>
      <c r="G107" s="27"/>
      <c r="H107" s="27"/>
      <c r="I107" s="36"/>
      <c r="J107" s="36"/>
      <c r="K107" s="36"/>
      <c r="L107" s="24"/>
      <c r="M107" s="24"/>
      <c r="N107" s="37"/>
      <c r="O107" s="37"/>
      <c r="P107" s="37"/>
      <c r="Q107" s="37"/>
      <c r="R107" s="37"/>
    </row>
    <row r="108" spans="2:18" s="2" customFormat="1" ht="11.25" customHeight="1">
      <c r="B108" s="51"/>
      <c r="C108" s="50"/>
      <c r="E108" s="1"/>
      <c r="F108" s="1"/>
      <c r="G108" s="27"/>
      <c r="H108" s="27"/>
      <c r="I108" s="36"/>
      <c r="J108" s="36"/>
      <c r="K108" s="36"/>
      <c r="L108" s="24"/>
      <c r="M108" s="24"/>
      <c r="N108" s="37"/>
      <c r="O108" s="37"/>
      <c r="P108" s="37"/>
      <c r="Q108" s="37"/>
      <c r="R108" s="37"/>
    </row>
    <row r="109" spans="2:18" s="2" customFormat="1" ht="11.25" customHeight="1">
      <c r="B109" s="51"/>
      <c r="C109" s="50"/>
      <c r="E109" s="1"/>
      <c r="F109" s="1"/>
      <c r="G109" s="27"/>
      <c r="H109" s="27"/>
      <c r="I109" s="36"/>
      <c r="J109" s="36"/>
      <c r="K109" s="36"/>
      <c r="L109" s="24"/>
      <c r="M109" s="24"/>
      <c r="N109" s="37"/>
      <c r="O109" s="37"/>
      <c r="P109" s="37"/>
      <c r="Q109" s="37"/>
      <c r="R109" s="37"/>
    </row>
    <row r="110" spans="2:18" s="2" customFormat="1" ht="11.25" customHeight="1">
      <c r="B110" s="51"/>
      <c r="C110" s="50"/>
      <c r="E110" s="1"/>
      <c r="F110" s="1"/>
      <c r="G110" s="27"/>
      <c r="H110" s="27"/>
      <c r="I110" s="36"/>
      <c r="J110" s="36"/>
      <c r="K110" s="36"/>
      <c r="L110" s="24"/>
      <c r="M110" s="24"/>
      <c r="N110" s="37"/>
      <c r="O110" s="37"/>
      <c r="P110" s="37"/>
      <c r="Q110" s="37"/>
      <c r="R110" s="37"/>
    </row>
    <row r="111" spans="2:18" s="2" customFormat="1" ht="11.25" customHeight="1">
      <c r="B111" s="51"/>
      <c r="C111" s="50"/>
      <c r="E111" s="1"/>
      <c r="F111" s="1"/>
      <c r="G111" s="27"/>
      <c r="H111" s="27"/>
      <c r="I111" s="36"/>
      <c r="J111" s="36"/>
      <c r="K111" s="36"/>
      <c r="L111" s="24"/>
      <c r="M111" s="24"/>
      <c r="N111" s="37"/>
      <c r="O111" s="37"/>
      <c r="P111" s="37"/>
      <c r="Q111" s="37"/>
      <c r="R111" s="37"/>
    </row>
    <row r="112" spans="2:18" s="2" customFormat="1" ht="11.25" customHeight="1">
      <c r="B112" s="51"/>
      <c r="C112" s="50"/>
      <c r="E112" s="1"/>
      <c r="F112" s="1"/>
      <c r="G112" s="27"/>
      <c r="H112" s="27"/>
      <c r="I112" s="36"/>
      <c r="J112" s="36"/>
      <c r="K112" s="36"/>
      <c r="L112" s="24"/>
      <c r="M112" s="24"/>
      <c r="N112" s="37"/>
      <c r="O112" s="37"/>
      <c r="P112" s="37"/>
      <c r="Q112" s="37"/>
      <c r="R112" s="37"/>
    </row>
    <row r="113" spans="2:18" s="2" customFormat="1" ht="11.25" customHeight="1">
      <c r="B113" s="51"/>
      <c r="C113" s="50"/>
      <c r="E113" s="1"/>
      <c r="F113" s="1"/>
      <c r="G113" s="27"/>
      <c r="H113" s="27"/>
      <c r="I113" s="36"/>
      <c r="J113" s="36"/>
      <c r="K113" s="36"/>
      <c r="L113" s="24"/>
      <c r="M113" s="24"/>
      <c r="N113" s="37"/>
      <c r="O113" s="37"/>
      <c r="P113" s="37"/>
      <c r="Q113" s="37"/>
      <c r="R113" s="37"/>
    </row>
    <row r="114" spans="2:18" s="2" customFormat="1" ht="11.25" customHeight="1">
      <c r="B114" s="51"/>
      <c r="C114" s="50"/>
      <c r="E114" s="1"/>
      <c r="F114" s="1"/>
      <c r="G114" s="27"/>
      <c r="H114" s="27"/>
      <c r="I114" s="36"/>
      <c r="J114" s="36"/>
      <c r="K114" s="36"/>
      <c r="L114" s="24"/>
      <c r="M114" s="24"/>
      <c r="N114" s="37"/>
      <c r="O114" s="37"/>
      <c r="P114" s="37"/>
      <c r="Q114" s="37"/>
      <c r="R114" s="37"/>
    </row>
    <row r="115" spans="2:18" s="2" customFormat="1" ht="11.25" customHeight="1">
      <c r="B115" s="51"/>
      <c r="C115" s="50"/>
      <c r="E115" s="1"/>
      <c r="F115" s="1"/>
      <c r="G115" s="27"/>
      <c r="H115" s="27"/>
      <c r="I115" s="36"/>
      <c r="J115" s="36"/>
      <c r="K115" s="36"/>
      <c r="L115" s="24"/>
      <c r="M115" s="24"/>
      <c r="N115" s="37"/>
      <c r="O115" s="37"/>
      <c r="P115" s="37"/>
      <c r="Q115" s="37"/>
      <c r="R115" s="37"/>
    </row>
    <row r="116" spans="2:18" s="2" customFormat="1" ht="11.25" customHeight="1">
      <c r="B116" s="51"/>
      <c r="C116" s="50"/>
      <c r="E116" s="1"/>
      <c r="F116" s="1"/>
      <c r="G116" s="27"/>
      <c r="H116" s="27"/>
      <c r="I116" s="36"/>
      <c r="J116" s="36"/>
      <c r="K116" s="36"/>
      <c r="L116" s="24"/>
      <c r="M116" s="24"/>
      <c r="N116" s="37"/>
      <c r="O116" s="37"/>
      <c r="P116" s="37"/>
      <c r="Q116" s="37"/>
      <c r="R116" s="37"/>
    </row>
    <row r="117" spans="2:18" s="2" customFormat="1" ht="11.25" customHeight="1">
      <c r="B117" s="51"/>
      <c r="C117" s="50"/>
      <c r="E117" s="1"/>
      <c r="F117" s="1"/>
      <c r="G117" s="27"/>
      <c r="H117" s="27"/>
      <c r="I117" s="36"/>
      <c r="J117" s="36"/>
      <c r="K117" s="36"/>
      <c r="L117" s="24"/>
      <c r="M117" s="24"/>
      <c r="N117" s="37"/>
      <c r="O117" s="37"/>
      <c r="P117" s="37"/>
      <c r="Q117" s="37"/>
      <c r="R117" s="37"/>
    </row>
    <row r="118" spans="2:18" s="2" customFormat="1" ht="11.25" customHeight="1">
      <c r="B118" s="51"/>
      <c r="C118" s="50"/>
      <c r="E118" s="1"/>
      <c r="F118" s="1"/>
      <c r="G118" s="27"/>
      <c r="H118" s="27"/>
      <c r="I118" s="36"/>
      <c r="J118" s="36"/>
      <c r="K118" s="36"/>
      <c r="L118" s="24"/>
      <c r="M118" s="24"/>
      <c r="N118" s="37"/>
      <c r="O118" s="37"/>
      <c r="P118" s="37"/>
      <c r="Q118" s="37"/>
      <c r="R118" s="37"/>
    </row>
    <row r="119" spans="2:18" s="2" customFormat="1" ht="11.25" customHeight="1">
      <c r="B119" s="51"/>
      <c r="C119" s="50"/>
      <c r="E119" s="1"/>
      <c r="F119" s="1"/>
      <c r="G119" s="27"/>
      <c r="H119" s="27"/>
      <c r="I119" s="36"/>
      <c r="J119" s="36"/>
      <c r="K119" s="36"/>
      <c r="L119" s="24"/>
      <c r="M119" s="24"/>
      <c r="N119" s="37"/>
      <c r="O119" s="37"/>
      <c r="P119" s="37"/>
      <c r="Q119" s="37"/>
      <c r="R119" s="37"/>
    </row>
    <row r="120" spans="2:18" s="2" customFormat="1" ht="11.25" customHeight="1">
      <c r="B120" s="51"/>
      <c r="C120" s="50"/>
      <c r="E120" s="1"/>
      <c r="F120" s="1"/>
      <c r="G120" s="27"/>
      <c r="H120" s="27"/>
      <c r="I120" s="36"/>
      <c r="J120" s="36"/>
      <c r="K120" s="36"/>
      <c r="L120" s="24"/>
      <c r="M120" s="24"/>
      <c r="N120" s="37"/>
      <c r="O120" s="37"/>
      <c r="P120" s="37"/>
      <c r="Q120" s="37"/>
      <c r="R120" s="37"/>
    </row>
    <row r="121" spans="2:18" s="2" customFormat="1" ht="11.25" customHeight="1">
      <c r="B121" s="51"/>
      <c r="C121" s="50"/>
      <c r="E121" s="1"/>
      <c r="F121" s="1"/>
      <c r="G121" s="27"/>
      <c r="H121" s="27"/>
      <c r="I121" s="36"/>
      <c r="J121" s="36"/>
      <c r="K121" s="36"/>
      <c r="L121" s="24"/>
      <c r="M121" s="24"/>
      <c r="N121" s="37"/>
      <c r="O121" s="37"/>
      <c r="P121" s="37"/>
      <c r="Q121" s="37"/>
      <c r="R121" s="37"/>
    </row>
    <row r="122" spans="2:18" s="2" customFormat="1" ht="11.25" customHeight="1">
      <c r="B122" s="51"/>
      <c r="C122" s="50"/>
      <c r="E122" s="1"/>
      <c r="F122" s="1"/>
      <c r="G122" s="27"/>
      <c r="H122" s="27"/>
      <c r="I122" s="36"/>
      <c r="J122" s="36"/>
      <c r="K122" s="36"/>
      <c r="L122" s="24"/>
      <c r="M122" s="24"/>
      <c r="N122" s="37"/>
      <c r="O122" s="37"/>
      <c r="P122" s="37"/>
      <c r="Q122" s="37"/>
      <c r="R122" s="37"/>
    </row>
    <row r="123" spans="2:18" s="2" customFormat="1" ht="11.25" customHeight="1">
      <c r="B123" s="51"/>
      <c r="C123" s="50"/>
      <c r="E123" s="1"/>
      <c r="F123" s="1"/>
      <c r="G123" s="27"/>
      <c r="H123" s="27"/>
      <c r="I123" s="36"/>
      <c r="J123" s="36"/>
      <c r="K123" s="36"/>
      <c r="L123" s="24"/>
      <c r="M123" s="24"/>
      <c r="N123" s="37"/>
      <c r="O123" s="37"/>
      <c r="P123" s="37"/>
      <c r="Q123" s="37"/>
      <c r="R123" s="37"/>
    </row>
    <row r="124" spans="2:18" s="2" customFormat="1" ht="11.25" customHeight="1">
      <c r="B124" s="51"/>
      <c r="C124" s="50"/>
      <c r="E124" s="1"/>
      <c r="F124" s="1"/>
      <c r="G124" s="27"/>
      <c r="H124" s="27"/>
      <c r="I124" s="36"/>
      <c r="J124" s="36"/>
      <c r="K124" s="36"/>
      <c r="L124" s="24"/>
      <c r="M124" s="24"/>
      <c r="N124" s="37"/>
      <c r="O124" s="37"/>
      <c r="P124" s="37"/>
      <c r="Q124" s="37"/>
      <c r="R124" s="37"/>
    </row>
    <row r="125" spans="2:18" s="2" customFormat="1" ht="11.25" customHeight="1">
      <c r="B125" s="51"/>
      <c r="C125" s="50"/>
      <c r="E125" s="1"/>
      <c r="F125" s="1"/>
      <c r="G125" s="27"/>
      <c r="H125" s="27"/>
      <c r="I125" s="36"/>
      <c r="J125" s="36"/>
      <c r="K125" s="36"/>
      <c r="L125" s="24"/>
      <c r="M125" s="24"/>
      <c r="N125" s="37"/>
      <c r="O125" s="37"/>
      <c r="P125" s="37"/>
      <c r="Q125" s="37"/>
      <c r="R125" s="37"/>
    </row>
    <row r="126" spans="2:18" s="2" customFormat="1" ht="11.25" customHeight="1">
      <c r="B126" s="51"/>
      <c r="C126" s="50"/>
      <c r="E126" s="1"/>
      <c r="F126" s="1"/>
      <c r="G126" s="27"/>
      <c r="H126" s="27"/>
      <c r="I126" s="36"/>
      <c r="J126" s="36"/>
      <c r="K126" s="36"/>
      <c r="L126" s="24"/>
      <c r="M126" s="24"/>
      <c r="N126" s="37"/>
      <c r="O126" s="37"/>
      <c r="P126" s="37"/>
      <c r="Q126" s="37"/>
      <c r="R126" s="37"/>
    </row>
    <row r="127" spans="2:18" s="2" customFormat="1" ht="11.25" customHeight="1">
      <c r="B127" s="51"/>
      <c r="C127" s="50"/>
      <c r="E127" s="1"/>
      <c r="F127" s="1"/>
      <c r="G127" s="27"/>
      <c r="H127" s="27"/>
      <c r="I127" s="36"/>
      <c r="J127" s="36"/>
      <c r="K127" s="36"/>
      <c r="L127" s="24"/>
      <c r="M127" s="24"/>
      <c r="N127" s="37"/>
      <c r="O127" s="37"/>
      <c r="P127" s="37"/>
      <c r="Q127" s="37"/>
      <c r="R127" s="37"/>
    </row>
    <row r="128" spans="2:18" s="2" customFormat="1" ht="11.25" customHeight="1">
      <c r="B128" s="51"/>
      <c r="C128" s="50"/>
      <c r="E128" s="1"/>
      <c r="F128" s="1"/>
      <c r="G128" s="27"/>
      <c r="H128" s="27"/>
      <c r="I128" s="36"/>
      <c r="J128" s="36"/>
      <c r="K128" s="36"/>
      <c r="L128" s="24"/>
      <c r="M128" s="24"/>
      <c r="N128" s="37"/>
      <c r="O128" s="37"/>
      <c r="P128" s="37"/>
      <c r="Q128" s="37"/>
      <c r="R128" s="37"/>
    </row>
    <row r="129" spans="2:18" s="2" customFormat="1" ht="11.25" customHeight="1">
      <c r="B129" s="51"/>
      <c r="C129" s="50"/>
      <c r="E129" s="1"/>
      <c r="F129" s="1"/>
      <c r="G129" s="27"/>
      <c r="H129" s="27"/>
      <c r="I129" s="36"/>
      <c r="J129" s="36"/>
      <c r="K129" s="36"/>
      <c r="L129" s="24"/>
      <c r="M129" s="24"/>
      <c r="N129" s="37"/>
      <c r="O129" s="37"/>
      <c r="P129" s="37"/>
      <c r="Q129" s="37"/>
      <c r="R129" s="37"/>
    </row>
    <row r="130" spans="2:18" s="2" customFormat="1" ht="11.25" customHeight="1">
      <c r="B130" s="51"/>
      <c r="C130" s="50"/>
      <c r="E130" s="1"/>
      <c r="F130" s="1"/>
      <c r="G130" s="27"/>
      <c r="H130" s="27"/>
      <c r="I130" s="36"/>
      <c r="J130" s="36"/>
      <c r="K130" s="36"/>
      <c r="L130" s="24"/>
      <c r="M130" s="24"/>
      <c r="N130" s="37"/>
      <c r="O130" s="37"/>
      <c r="P130" s="37"/>
      <c r="Q130" s="37"/>
      <c r="R130" s="37"/>
    </row>
    <row r="131" spans="2:18" s="2" customFormat="1" ht="11.25" customHeight="1">
      <c r="B131" s="51"/>
      <c r="C131" s="50"/>
      <c r="E131" s="1"/>
      <c r="F131" s="1"/>
      <c r="G131" s="27"/>
      <c r="H131" s="27"/>
      <c r="I131" s="36"/>
      <c r="J131" s="36"/>
      <c r="K131" s="36"/>
      <c r="L131" s="24"/>
      <c r="M131" s="24"/>
      <c r="N131" s="37"/>
      <c r="O131" s="37"/>
      <c r="P131" s="37"/>
      <c r="Q131" s="37"/>
      <c r="R131" s="37"/>
    </row>
    <row r="132" spans="2:18" s="2" customFormat="1" ht="11.25" customHeight="1">
      <c r="B132" s="51"/>
      <c r="C132" s="50"/>
      <c r="E132" s="1"/>
      <c r="F132" s="1"/>
      <c r="G132" s="27"/>
      <c r="H132" s="27"/>
      <c r="I132" s="36"/>
      <c r="J132" s="36"/>
      <c r="K132" s="36"/>
      <c r="L132" s="24"/>
      <c r="M132" s="24"/>
      <c r="N132" s="37"/>
      <c r="O132" s="37"/>
      <c r="P132" s="37"/>
      <c r="Q132" s="37"/>
      <c r="R132" s="37"/>
    </row>
    <row r="133" spans="2:18" s="2" customFormat="1" ht="11.25" customHeight="1">
      <c r="B133" s="51"/>
      <c r="C133" s="50"/>
      <c r="E133" s="1"/>
      <c r="F133" s="1"/>
      <c r="G133" s="27"/>
      <c r="H133" s="27"/>
      <c r="I133" s="36"/>
      <c r="J133" s="36"/>
      <c r="K133" s="36"/>
      <c r="L133" s="24"/>
      <c r="M133" s="24"/>
      <c r="N133" s="37"/>
      <c r="O133" s="37"/>
      <c r="P133" s="37"/>
      <c r="Q133" s="37"/>
      <c r="R133" s="37"/>
    </row>
    <row r="134" spans="2:18" s="2" customFormat="1" ht="11.25" customHeight="1">
      <c r="B134" s="51"/>
      <c r="C134" s="50"/>
      <c r="E134" s="1"/>
      <c r="F134" s="1"/>
      <c r="G134" s="27"/>
      <c r="H134" s="27"/>
      <c r="I134" s="36"/>
      <c r="J134" s="36"/>
      <c r="K134" s="36"/>
      <c r="L134" s="24"/>
      <c r="M134" s="24"/>
      <c r="N134" s="37"/>
      <c r="O134" s="37"/>
      <c r="P134" s="37"/>
      <c r="Q134" s="37"/>
      <c r="R134" s="37"/>
    </row>
    <row r="135" spans="2:18" s="2" customFormat="1" ht="11.25" customHeight="1">
      <c r="B135" s="51"/>
      <c r="C135" s="50"/>
      <c r="E135" s="1"/>
      <c r="F135" s="1"/>
      <c r="G135" s="27"/>
      <c r="H135" s="27"/>
      <c r="I135" s="36"/>
      <c r="J135" s="36"/>
      <c r="K135" s="36"/>
      <c r="L135" s="24"/>
      <c r="M135" s="24"/>
      <c r="N135" s="37"/>
      <c r="O135" s="37"/>
      <c r="P135" s="37"/>
      <c r="Q135" s="37"/>
      <c r="R135" s="37"/>
    </row>
    <row r="136" spans="2:18" s="2" customFormat="1" ht="11.25" customHeight="1">
      <c r="B136" s="51"/>
      <c r="C136" s="50"/>
      <c r="E136" s="1"/>
      <c r="F136" s="1"/>
      <c r="G136" s="27"/>
      <c r="H136" s="27"/>
      <c r="I136" s="36"/>
      <c r="J136" s="36"/>
      <c r="K136" s="36"/>
      <c r="L136" s="24"/>
      <c r="M136" s="24"/>
      <c r="N136" s="37"/>
      <c r="O136" s="37"/>
      <c r="P136" s="37"/>
      <c r="Q136" s="37"/>
      <c r="R136" s="37"/>
    </row>
    <row r="137" spans="2:18" s="2" customFormat="1" ht="11.25" customHeight="1">
      <c r="B137" s="51"/>
      <c r="C137" s="50"/>
      <c r="E137" s="1"/>
      <c r="F137" s="1"/>
      <c r="G137" s="27"/>
      <c r="H137" s="27"/>
      <c r="I137" s="36"/>
      <c r="J137" s="36"/>
      <c r="K137" s="36"/>
      <c r="L137" s="24"/>
      <c r="M137" s="24"/>
      <c r="N137" s="37"/>
      <c r="O137" s="37"/>
      <c r="P137" s="37"/>
      <c r="Q137" s="37"/>
      <c r="R137" s="37"/>
    </row>
    <row r="138" spans="2:18" s="2" customFormat="1" ht="11.25" customHeight="1">
      <c r="B138" s="51"/>
      <c r="C138" s="50"/>
      <c r="E138" s="1"/>
      <c r="F138" s="1"/>
      <c r="G138" s="27"/>
      <c r="H138" s="27"/>
      <c r="I138" s="36"/>
      <c r="J138" s="36"/>
      <c r="K138" s="36"/>
      <c r="L138" s="24"/>
      <c r="M138" s="24"/>
      <c r="N138" s="37"/>
      <c r="O138" s="37"/>
      <c r="P138" s="37"/>
      <c r="Q138" s="37"/>
      <c r="R138" s="37"/>
    </row>
    <row r="139" spans="2:18" s="2" customFormat="1" ht="11.25" customHeight="1">
      <c r="B139" s="51"/>
      <c r="C139" s="50"/>
      <c r="E139" s="1"/>
      <c r="F139" s="1"/>
      <c r="G139" s="27"/>
      <c r="H139" s="27"/>
      <c r="I139" s="36"/>
      <c r="J139" s="36"/>
      <c r="K139" s="36"/>
      <c r="L139" s="24"/>
      <c r="M139" s="24"/>
      <c r="N139" s="37"/>
      <c r="O139" s="37"/>
      <c r="P139" s="37"/>
      <c r="Q139" s="37"/>
      <c r="R139" s="37"/>
    </row>
    <row r="140" spans="2:18" s="2" customFormat="1" ht="11.25" customHeight="1">
      <c r="B140" s="51"/>
      <c r="C140" s="50"/>
      <c r="E140" s="1"/>
      <c r="F140" s="1"/>
      <c r="G140" s="27"/>
      <c r="H140" s="27"/>
      <c r="I140" s="36"/>
      <c r="J140" s="36"/>
      <c r="K140" s="36"/>
      <c r="L140" s="24"/>
      <c r="M140" s="24"/>
      <c r="N140" s="37"/>
      <c r="O140" s="37"/>
      <c r="P140" s="37"/>
      <c r="Q140" s="37"/>
      <c r="R140" s="37"/>
    </row>
    <row r="141" spans="2:18" s="2" customFormat="1" ht="11.25" customHeight="1">
      <c r="B141" s="51"/>
      <c r="C141" s="50"/>
      <c r="E141" s="1"/>
      <c r="F141" s="1"/>
      <c r="G141" s="27"/>
      <c r="H141" s="27"/>
      <c r="I141" s="36"/>
      <c r="J141" s="36"/>
      <c r="K141" s="36"/>
      <c r="L141" s="24"/>
      <c r="M141" s="24"/>
      <c r="N141" s="37"/>
      <c r="O141" s="37"/>
      <c r="P141" s="37"/>
      <c r="Q141" s="37"/>
      <c r="R141" s="37"/>
    </row>
    <row r="142" spans="2:18" s="2" customFormat="1" ht="11.25" customHeight="1">
      <c r="B142" s="51"/>
      <c r="C142" s="50"/>
      <c r="E142" s="1"/>
      <c r="F142" s="1"/>
      <c r="G142" s="27"/>
      <c r="H142" s="27"/>
      <c r="I142" s="36"/>
      <c r="J142" s="36"/>
      <c r="K142" s="36"/>
      <c r="L142" s="24"/>
      <c r="M142" s="24"/>
      <c r="N142" s="37"/>
      <c r="O142" s="37"/>
      <c r="P142" s="37"/>
      <c r="Q142" s="37"/>
      <c r="R142" s="37"/>
    </row>
    <row r="143" spans="2:18" s="2" customFormat="1" ht="11.25" customHeight="1">
      <c r="B143" s="51"/>
      <c r="C143" s="50"/>
      <c r="E143" s="1"/>
      <c r="F143" s="1"/>
      <c r="G143" s="27"/>
      <c r="H143" s="27"/>
      <c r="I143" s="36"/>
      <c r="J143" s="36"/>
      <c r="K143" s="36"/>
      <c r="L143" s="24"/>
      <c r="M143" s="24"/>
      <c r="N143" s="37"/>
      <c r="O143" s="37"/>
      <c r="P143" s="37"/>
      <c r="Q143" s="37"/>
      <c r="R143" s="37"/>
    </row>
    <row r="144" spans="2:18" s="2" customFormat="1" ht="11.25" customHeight="1">
      <c r="B144" s="51"/>
      <c r="C144" s="50"/>
      <c r="E144" s="1"/>
      <c r="F144" s="1"/>
      <c r="G144" s="27"/>
      <c r="H144" s="27"/>
      <c r="I144" s="36"/>
      <c r="J144" s="36"/>
      <c r="K144" s="36"/>
      <c r="L144" s="24"/>
      <c r="M144" s="24"/>
      <c r="N144" s="37"/>
      <c r="O144" s="37"/>
      <c r="P144" s="37"/>
      <c r="Q144" s="37"/>
      <c r="R144" s="37"/>
    </row>
    <row r="145" spans="2:18" s="2" customFormat="1" ht="11.25" customHeight="1">
      <c r="B145" s="51"/>
      <c r="C145" s="50"/>
      <c r="E145" s="1"/>
      <c r="F145" s="1"/>
      <c r="G145" s="27"/>
      <c r="H145" s="27"/>
      <c r="I145" s="36"/>
      <c r="J145" s="36"/>
      <c r="K145" s="36"/>
      <c r="L145" s="24"/>
      <c r="M145" s="24"/>
      <c r="N145" s="37"/>
      <c r="O145" s="37"/>
      <c r="P145" s="37"/>
      <c r="Q145" s="37"/>
      <c r="R145" s="37"/>
    </row>
    <row r="146" spans="2:18" s="2" customFormat="1" ht="11.25" customHeight="1">
      <c r="B146" s="51"/>
      <c r="C146" s="50"/>
      <c r="E146" s="1"/>
      <c r="F146" s="1"/>
      <c r="G146" s="27"/>
      <c r="H146" s="27"/>
      <c r="I146" s="36"/>
      <c r="J146" s="36"/>
      <c r="K146" s="36"/>
      <c r="L146" s="24"/>
      <c r="M146" s="24"/>
      <c r="N146" s="37"/>
      <c r="O146" s="37"/>
      <c r="P146" s="37"/>
      <c r="Q146" s="37"/>
      <c r="R146" s="37"/>
    </row>
    <row r="147" spans="2:18" s="2" customFormat="1" ht="11.25" customHeight="1">
      <c r="B147" s="51"/>
      <c r="C147" s="50"/>
      <c r="E147" s="1"/>
      <c r="F147" s="1"/>
      <c r="G147" s="27"/>
      <c r="H147" s="27"/>
      <c r="I147" s="36"/>
      <c r="J147" s="36"/>
      <c r="K147" s="36"/>
      <c r="L147" s="24"/>
      <c r="M147" s="24"/>
      <c r="N147" s="37"/>
      <c r="O147" s="37"/>
      <c r="P147" s="37"/>
      <c r="Q147" s="37"/>
      <c r="R147" s="37"/>
    </row>
    <row r="148" spans="2:18" s="2" customFormat="1" ht="11.25" customHeight="1">
      <c r="B148" s="51"/>
      <c r="C148" s="50"/>
      <c r="E148" s="1"/>
      <c r="F148" s="1"/>
      <c r="G148" s="27"/>
      <c r="H148" s="27"/>
      <c r="I148" s="36"/>
      <c r="J148" s="36"/>
      <c r="K148" s="36"/>
      <c r="L148" s="24"/>
      <c r="M148" s="24"/>
      <c r="N148" s="37"/>
      <c r="O148" s="37"/>
      <c r="P148" s="37"/>
      <c r="Q148" s="37"/>
      <c r="R148" s="37"/>
    </row>
    <row r="149" spans="2:18" s="2" customFormat="1" ht="11.25" customHeight="1">
      <c r="B149" s="51"/>
      <c r="C149" s="50"/>
      <c r="E149" s="1"/>
      <c r="F149" s="1"/>
      <c r="G149" s="27"/>
      <c r="H149" s="27"/>
      <c r="I149" s="36"/>
      <c r="J149" s="36"/>
      <c r="K149" s="36"/>
      <c r="L149" s="24"/>
      <c r="M149" s="24"/>
      <c r="N149" s="37"/>
      <c r="O149" s="37"/>
      <c r="P149" s="37"/>
      <c r="Q149" s="37"/>
      <c r="R149" s="37"/>
    </row>
    <row r="150" spans="2:18" s="2" customFormat="1" ht="11.25" customHeight="1">
      <c r="B150" s="51"/>
      <c r="C150" s="50"/>
      <c r="E150" s="1"/>
      <c r="F150" s="1"/>
      <c r="G150" s="27"/>
      <c r="H150" s="27"/>
      <c r="I150" s="36"/>
      <c r="J150" s="36"/>
      <c r="K150" s="36"/>
      <c r="L150" s="24"/>
      <c r="M150" s="24"/>
      <c r="N150" s="37"/>
      <c r="O150" s="37"/>
      <c r="P150" s="37"/>
      <c r="Q150" s="37"/>
      <c r="R150" s="37"/>
    </row>
    <row r="151" spans="2:18" s="2" customFormat="1" ht="11.25" customHeight="1">
      <c r="B151" s="51"/>
      <c r="C151" s="50"/>
      <c r="E151" s="1"/>
      <c r="F151" s="1"/>
      <c r="G151" s="27"/>
      <c r="H151" s="27"/>
      <c r="I151" s="36"/>
      <c r="J151" s="36"/>
      <c r="K151" s="36"/>
      <c r="L151" s="24"/>
      <c r="M151" s="24"/>
      <c r="N151" s="37"/>
      <c r="O151" s="37"/>
      <c r="P151" s="37"/>
      <c r="Q151" s="37"/>
      <c r="R151" s="37"/>
    </row>
    <row r="152" spans="2:18" s="2" customFormat="1" ht="11.25" customHeight="1">
      <c r="B152" s="51"/>
      <c r="C152" s="50"/>
      <c r="E152" s="1"/>
      <c r="F152" s="1"/>
      <c r="G152" s="27"/>
      <c r="H152" s="27"/>
      <c r="I152" s="36"/>
      <c r="J152" s="36"/>
      <c r="K152" s="36"/>
      <c r="L152" s="24"/>
      <c r="M152" s="24"/>
      <c r="N152" s="37"/>
      <c r="O152" s="37"/>
      <c r="P152" s="37"/>
      <c r="Q152" s="37"/>
      <c r="R152" s="37"/>
    </row>
    <row r="153" spans="2:18" s="2" customFormat="1" ht="11.25" customHeight="1">
      <c r="B153" s="51"/>
      <c r="C153" s="50"/>
      <c r="E153" s="1"/>
      <c r="F153" s="1"/>
      <c r="G153" s="27"/>
      <c r="H153" s="27"/>
      <c r="I153" s="36"/>
      <c r="J153" s="36"/>
      <c r="K153" s="36"/>
      <c r="L153" s="24"/>
      <c r="M153" s="24"/>
      <c r="N153" s="37"/>
      <c r="O153" s="37"/>
      <c r="P153" s="37"/>
      <c r="Q153" s="37"/>
      <c r="R153" s="37"/>
    </row>
    <row r="154" spans="2:18" s="2" customFormat="1" ht="11.25" customHeight="1">
      <c r="B154" s="51"/>
      <c r="C154" s="50"/>
      <c r="E154" s="1"/>
      <c r="F154" s="1"/>
      <c r="G154" s="27"/>
      <c r="H154" s="27"/>
      <c r="I154" s="36"/>
      <c r="J154" s="36"/>
      <c r="K154" s="36"/>
      <c r="L154" s="24"/>
      <c r="M154" s="24"/>
      <c r="N154" s="37"/>
      <c r="O154" s="37"/>
      <c r="P154" s="37"/>
      <c r="Q154" s="37"/>
      <c r="R154" s="37"/>
    </row>
    <row r="155" spans="2:18" s="2" customFormat="1" ht="11.25" customHeight="1">
      <c r="B155" s="51"/>
      <c r="C155" s="50"/>
      <c r="E155" s="1"/>
      <c r="F155" s="1"/>
      <c r="G155" s="27"/>
      <c r="H155" s="27"/>
      <c r="I155" s="36"/>
      <c r="J155" s="36"/>
      <c r="K155" s="36"/>
      <c r="L155" s="24"/>
      <c r="M155" s="24"/>
      <c r="N155" s="37"/>
      <c r="O155" s="37"/>
      <c r="P155" s="37"/>
      <c r="Q155" s="37"/>
      <c r="R155" s="37"/>
    </row>
    <row r="156" spans="2:18" s="2" customFormat="1" ht="11.25" customHeight="1">
      <c r="B156" s="51"/>
      <c r="C156" s="50"/>
      <c r="E156" s="1"/>
      <c r="F156" s="1"/>
      <c r="G156" s="27"/>
      <c r="H156" s="27"/>
      <c r="I156" s="36"/>
      <c r="J156" s="36"/>
      <c r="K156" s="36"/>
      <c r="L156" s="24"/>
      <c r="M156" s="24"/>
      <c r="N156" s="37"/>
      <c r="O156" s="37"/>
      <c r="P156" s="37"/>
      <c r="Q156" s="37"/>
      <c r="R156" s="37"/>
    </row>
    <row r="157" spans="2:18" s="2" customFormat="1" ht="11.25" customHeight="1">
      <c r="B157" s="51"/>
      <c r="C157" s="50"/>
      <c r="E157" s="1"/>
      <c r="F157" s="1"/>
      <c r="G157" s="27"/>
      <c r="H157" s="27"/>
      <c r="I157" s="36"/>
      <c r="J157" s="36"/>
      <c r="K157" s="36"/>
      <c r="L157" s="24"/>
      <c r="M157" s="24"/>
      <c r="N157" s="37"/>
      <c r="O157" s="37"/>
      <c r="P157" s="37"/>
      <c r="Q157" s="37"/>
      <c r="R157" s="37"/>
    </row>
    <row r="158" spans="2:18" s="2" customFormat="1" ht="11.25" customHeight="1">
      <c r="B158" s="51"/>
      <c r="C158" s="50"/>
      <c r="E158" s="1"/>
      <c r="F158" s="1"/>
      <c r="G158" s="27"/>
      <c r="H158" s="27"/>
      <c r="I158" s="36"/>
      <c r="J158" s="36"/>
      <c r="K158" s="36"/>
      <c r="L158" s="24"/>
      <c r="M158" s="24"/>
      <c r="N158" s="37"/>
      <c r="O158" s="37"/>
      <c r="P158" s="37"/>
      <c r="Q158" s="37"/>
      <c r="R158" s="37"/>
    </row>
    <row r="159" spans="2:18" s="2" customFormat="1" ht="11.25" customHeight="1">
      <c r="B159" s="51"/>
      <c r="C159" s="50"/>
      <c r="E159" s="1"/>
      <c r="F159" s="1"/>
      <c r="G159" s="27"/>
      <c r="H159" s="27"/>
      <c r="I159" s="36"/>
      <c r="J159" s="36"/>
      <c r="K159" s="36"/>
      <c r="L159" s="24"/>
      <c r="M159" s="24"/>
      <c r="N159" s="37"/>
      <c r="O159" s="37"/>
      <c r="P159" s="37"/>
      <c r="Q159" s="37"/>
      <c r="R159" s="37"/>
    </row>
    <row r="160" spans="2:18" s="2" customFormat="1" ht="11.25" customHeight="1">
      <c r="B160" s="51"/>
      <c r="C160" s="50"/>
      <c r="E160" s="1"/>
      <c r="F160" s="1"/>
      <c r="G160" s="27"/>
      <c r="H160" s="27"/>
      <c r="I160" s="36"/>
      <c r="J160" s="36"/>
      <c r="K160" s="36"/>
      <c r="L160" s="24"/>
      <c r="M160" s="24"/>
      <c r="N160" s="37"/>
      <c r="O160" s="37"/>
      <c r="P160" s="37"/>
      <c r="Q160" s="37"/>
      <c r="R160" s="37"/>
    </row>
    <row r="161" spans="2:18" s="2" customFormat="1" ht="11.25" customHeight="1">
      <c r="B161" s="51"/>
      <c r="C161" s="50"/>
      <c r="E161" s="1"/>
      <c r="F161" s="1"/>
      <c r="G161" s="27"/>
      <c r="H161" s="27"/>
      <c r="I161" s="36"/>
      <c r="J161" s="36"/>
      <c r="K161" s="36"/>
      <c r="L161" s="24"/>
      <c r="M161" s="24"/>
      <c r="N161" s="37"/>
      <c r="O161" s="37"/>
      <c r="P161" s="37"/>
      <c r="Q161" s="37"/>
      <c r="R161" s="37"/>
    </row>
    <row r="162" spans="2:18" s="2" customFormat="1" ht="11.25" customHeight="1">
      <c r="B162" s="51"/>
      <c r="C162" s="50"/>
      <c r="E162" s="1"/>
      <c r="F162" s="1"/>
      <c r="G162" s="27"/>
      <c r="H162" s="27"/>
      <c r="I162" s="36"/>
      <c r="J162" s="36"/>
      <c r="K162" s="36"/>
      <c r="L162" s="24"/>
      <c r="M162" s="24"/>
      <c r="N162" s="37"/>
      <c r="O162" s="37"/>
      <c r="P162" s="37"/>
      <c r="Q162" s="37"/>
      <c r="R162" s="37"/>
    </row>
    <row r="163" spans="2:18" s="2" customFormat="1" ht="11.25" customHeight="1">
      <c r="B163" s="51"/>
      <c r="C163" s="50"/>
      <c r="E163" s="1"/>
      <c r="F163" s="1"/>
      <c r="G163" s="27"/>
      <c r="H163" s="27"/>
      <c r="I163" s="36"/>
      <c r="J163" s="36"/>
      <c r="K163" s="36"/>
      <c r="L163" s="24"/>
      <c r="M163" s="24"/>
      <c r="N163" s="37"/>
      <c r="O163" s="37"/>
      <c r="P163" s="37"/>
      <c r="Q163" s="37"/>
      <c r="R163" s="37"/>
    </row>
    <row r="164" spans="2:18" s="2" customFormat="1" ht="11.25" customHeight="1">
      <c r="B164" s="51"/>
      <c r="C164" s="50"/>
      <c r="E164" s="1"/>
      <c r="F164" s="1"/>
      <c r="G164" s="27"/>
      <c r="H164" s="27"/>
      <c r="I164" s="36"/>
      <c r="J164" s="36"/>
      <c r="K164" s="36"/>
      <c r="L164" s="24"/>
      <c r="M164" s="24"/>
      <c r="N164" s="37"/>
      <c r="O164" s="37"/>
      <c r="P164" s="37"/>
      <c r="Q164" s="37"/>
      <c r="R164" s="37"/>
    </row>
    <row r="165" spans="2:18" s="2" customFormat="1" ht="11.25" customHeight="1">
      <c r="B165" s="51"/>
      <c r="C165" s="50"/>
      <c r="E165" s="1"/>
      <c r="F165" s="1"/>
      <c r="G165" s="27"/>
      <c r="H165" s="27"/>
      <c r="I165" s="36"/>
      <c r="J165" s="36"/>
      <c r="K165" s="36"/>
      <c r="L165" s="24"/>
      <c r="M165" s="24"/>
      <c r="N165" s="37"/>
      <c r="O165" s="37"/>
      <c r="P165" s="37"/>
      <c r="Q165" s="37"/>
      <c r="R165" s="37"/>
    </row>
    <row r="166" spans="2:18" s="2" customFormat="1" ht="11.25" customHeight="1">
      <c r="B166" s="51"/>
      <c r="C166" s="50"/>
      <c r="E166" s="1"/>
      <c r="F166" s="1"/>
      <c r="G166" s="27"/>
      <c r="H166" s="27"/>
      <c r="I166" s="36"/>
      <c r="J166" s="36"/>
      <c r="K166" s="36"/>
      <c r="L166" s="24"/>
      <c r="M166" s="24"/>
      <c r="N166" s="37"/>
      <c r="O166" s="37"/>
      <c r="P166" s="37"/>
      <c r="Q166" s="37"/>
      <c r="R166" s="37"/>
    </row>
    <row r="167" spans="2:18" s="2" customFormat="1" ht="11.25" customHeight="1">
      <c r="B167" s="51"/>
      <c r="C167" s="50"/>
      <c r="E167" s="1"/>
      <c r="F167" s="1"/>
      <c r="G167" s="27"/>
      <c r="H167" s="27"/>
      <c r="I167" s="36"/>
      <c r="J167" s="36"/>
      <c r="K167" s="36"/>
      <c r="L167" s="24"/>
      <c r="M167" s="24"/>
      <c r="N167" s="37"/>
      <c r="O167" s="37"/>
      <c r="P167" s="37"/>
      <c r="Q167" s="37"/>
      <c r="R167" s="37"/>
    </row>
    <row r="168" spans="2:18" s="2" customFormat="1" ht="11.25" customHeight="1">
      <c r="B168" s="51"/>
      <c r="C168" s="50"/>
      <c r="E168" s="1"/>
      <c r="F168" s="1"/>
      <c r="G168" s="27"/>
      <c r="H168" s="27"/>
      <c r="I168" s="36"/>
      <c r="J168" s="36"/>
      <c r="K168" s="36"/>
      <c r="L168" s="24"/>
      <c r="M168" s="24"/>
      <c r="N168" s="37"/>
      <c r="O168" s="37"/>
      <c r="P168" s="37"/>
      <c r="Q168" s="37"/>
      <c r="R168" s="37"/>
    </row>
    <row r="169" spans="2:18" s="2" customFormat="1" ht="11.25" customHeight="1">
      <c r="B169" s="51"/>
      <c r="C169" s="50"/>
      <c r="E169" s="1"/>
      <c r="F169" s="1"/>
      <c r="G169" s="27"/>
      <c r="H169" s="27"/>
      <c r="I169" s="36"/>
      <c r="J169" s="36"/>
      <c r="K169" s="36"/>
      <c r="L169" s="24"/>
      <c r="M169" s="24"/>
      <c r="N169" s="37"/>
      <c r="O169" s="37"/>
      <c r="P169" s="37"/>
      <c r="Q169" s="37"/>
      <c r="R169" s="37"/>
    </row>
    <row r="170" spans="2:18" s="2" customFormat="1" ht="11.25" customHeight="1">
      <c r="B170" s="51"/>
      <c r="C170" s="50"/>
      <c r="E170" s="1"/>
      <c r="F170" s="1"/>
      <c r="G170" s="27"/>
      <c r="H170" s="27"/>
      <c r="I170" s="36"/>
      <c r="J170" s="36"/>
      <c r="K170" s="36"/>
      <c r="L170" s="24"/>
      <c r="M170" s="24"/>
      <c r="N170" s="37"/>
      <c r="O170" s="37"/>
      <c r="P170" s="37"/>
      <c r="Q170" s="37"/>
      <c r="R170" s="37"/>
    </row>
    <row r="171" spans="2:18" s="2" customFormat="1" ht="11.25" customHeight="1">
      <c r="B171" s="51"/>
      <c r="C171" s="50"/>
      <c r="E171" s="1"/>
      <c r="F171" s="1"/>
      <c r="G171" s="27"/>
      <c r="H171" s="27"/>
      <c r="I171" s="36"/>
      <c r="J171" s="36"/>
      <c r="K171" s="36"/>
      <c r="L171" s="24"/>
      <c r="M171" s="24"/>
      <c r="N171" s="37"/>
      <c r="O171" s="37"/>
      <c r="P171" s="37"/>
      <c r="Q171" s="37"/>
      <c r="R171" s="37"/>
    </row>
    <row r="172" spans="2:18" s="2" customFormat="1" ht="11.25" customHeight="1">
      <c r="B172" s="51"/>
      <c r="C172" s="50"/>
      <c r="E172" s="1"/>
      <c r="F172" s="1"/>
      <c r="G172" s="27"/>
      <c r="H172" s="27"/>
      <c r="I172" s="36"/>
      <c r="J172" s="36"/>
      <c r="K172" s="36"/>
      <c r="L172" s="24"/>
      <c r="M172" s="24"/>
      <c r="N172" s="37"/>
      <c r="O172" s="37"/>
      <c r="P172" s="37"/>
      <c r="Q172" s="37"/>
      <c r="R172" s="37"/>
    </row>
    <row r="173" spans="2:18" s="2" customFormat="1" ht="11.25" customHeight="1">
      <c r="B173" s="51"/>
      <c r="C173" s="50"/>
      <c r="E173" s="1"/>
      <c r="F173" s="1"/>
      <c r="G173" s="27"/>
      <c r="H173" s="27"/>
      <c r="I173" s="36"/>
      <c r="J173" s="36"/>
      <c r="K173" s="36"/>
      <c r="L173" s="24"/>
      <c r="M173" s="24"/>
      <c r="N173" s="37"/>
      <c r="O173" s="37"/>
      <c r="P173" s="37"/>
      <c r="Q173" s="37"/>
      <c r="R173" s="37"/>
    </row>
    <row r="174" spans="2:18" s="2" customFormat="1" ht="11.25" customHeight="1">
      <c r="B174" s="51"/>
      <c r="C174" s="50"/>
      <c r="E174" s="1"/>
      <c r="F174" s="1"/>
      <c r="G174" s="27"/>
      <c r="H174" s="27"/>
      <c r="I174" s="36"/>
      <c r="J174" s="36"/>
      <c r="K174" s="36"/>
      <c r="L174" s="24"/>
      <c r="M174" s="24"/>
      <c r="N174" s="37"/>
      <c r="O174" s="37"/>
      <c r="P174" s="37"/>
      <c r="Q174" s="37"/>
      <c r="R174" s="37"/>
    </row>
    <row r="175" spans="2:18" s="2" customFormat="1" ht="11.25" customHeight="1">
      <c r="B175" s="51"/>
      <c r="C175" s="50"/>
      <c r="E175" s="1"/>
      <c r="F175" s="1"/>
      <c r="G175" s="27"/>
      <c r="H175" s="27"/>
      <c r="I175" s="36"/>
      <c r="J175" s="36"/>
      <c r="K175" s="36"/>
      <c r="L175" s="24"/>
      <c r="M175" s="24"/>
      <c r="N175" s="37"/>
      <c r="O175" s="37"/>
      <c r="P175" s="37"/>
      <c r="Q175" s="37"/>
      <c r="R175" s="37"/>
    </row>
    <row r="176" spans="2:18" s="2" customFormat="1" ht="11.25" customHeight="1">
      <c r="B176" s="51"/>
      <c r="C176" s="50"/>
      <c r="E176" s="1"/>
      <c r="F176" s="1"/>
      <c r="G176" s="27"/>
      <c r="H176" s="27"/>
      <c r="I176" s="36"/>
      <c r="J176" s="36"/>
      <c r="K176" s="36"/>
      <c r="L176" s="24"/>
      <c r="M176" s="24"/>
      <c r="N176" s="37"/>
      <c r="O176" s="37"/>
      <c r="P176" s="37"/>
      <c r="Q176" s="37"/>
      <c r="R176" s="37"/>
    </row>
    <row r="177" spans="2:18" s="2" customFormat="1" ht="11.25" customHeight="1">
      <c r="B177" s="51"/>
      <c r="C177" s="50"/>
      <c r="E177" s="1"/>
      <c r="F177" s="1"/>
      <c r="G177" s="27"/>
      <c r="H177" s="27"/>
      <c r="I177" s="36"/>
      <c r="J177" s="36"/>
      <c r="K177" s="36"/>
      <c r="L177" s="24"/>
      <c r="M177" s="24"/>
      <c r="N177" s="37"/>
      <c r="O177" s="37"/>
      <c r="P177" s="37"/>
      <c r="Q177" s="37"/>
      <c r="R177" s="37"/>
    </row>
    <row r="178" spans="2:18" s="2" customFormat="1" ht="11.25" customHeight="1">
      <c r="B178" s="51"/>
      <c r="C178" s="50"/>
      <c r="E178" s="1"/>
      <c r="F178" s="1"/>
      <c r="G178" s="27"/>
      <c r="H178" s="27"/>
      <c r="I178" s="36"/>
      <c r="J178" s="36"/>
      <c r="K178" s="36"/>
      <c r="L178" s="24"/>
      <c r="M178" s="24"/>
      <c r="N178" s="37"/>
      <c r="O178" s="37"/>
      <c r="P178" s="37"/>
      <c r="Q178" s="37"/>
      <c r="R178" s="37"/>
    </row>
    <row r="179" spans="2:18" s="2" customFormat="1" ht="11.25" customHeight="1">
      <c r="B179" s="51"/>
      <c r="C179" s="50"/>
      <c r="E179" s="1"/>
      <c r="F179" s="1"/>
      <c r="G179" s="27"/>
      <c r="H179" s="27"/>
      <c r="I179" s="36"/>
      <c r="J179" s="36"/>
      <c r="K179" s="36"/>
      <c r="L179" s="24"/>
      <c r="M179" s="24"/>
      <c r="N179" s="37"/>
      <c r="O179" s="37"/>
      <c r="P179" s="37"/>
      <c r="Q179" s="37"/>
      <c r="R179" s="37"/>
    </row>
    <row r="180" spans="2:18" s="2" customFormat="1" ht="11.25" customHeight="1">
      <c r="B180" s="51"/>
      <c r="C180" s="50"/>
      <c r="E180" s="1"/>
      <c r="F180" s="1"/>
      <c r="G180" s="27"/>
      <c r="H180" s="27"/>
      <c r="I180" s="36"/>
      <c r="J180" s="36"/>
      <c r="K180" s="36"/>
      <c r="L180" s="24"/>
      <c r="M180" s="24"/>
      <c r="N180" s="37"/>
      <c r="O180" s="37"/>
      <c r="P180" s="37"/>
      <c r="Q180" s="37"/>
      <c r="R180" s="37"/>
    </row>
    <row r="181" spans="2:18" s="2" customFormat="1" ht="11.25" customHeight="1">
      <c r="B181" s="51"/>
      <c r="C181" s="50"/>
      <c r="E181" s="1"/>
      <c r="F181" s="1"/>
      <c r="G181" s="27"/>
      <c r="H181" s="27"/>
      <c r="I181" s="36"/>
      <c r="J181" s="36"/>
      <c r="K181" s="36"/>
      <c r="L181" s="24"/>
      <c r="M181" s="24"/>
      <c r="N181" s="37"/>
      <c r="O181" s="37"/>
      <c r="P181" s="37"/>
      <c r="Q181" s="37"/>
      <c r="R181" s="37"/>
    </row>
    <row r="182" spans="2:18" s="2" customFormat="1" ht="11.25" customHeight="1">
      <c r="B182" s="51"/>
      <c r="C182" s="50"/>
      <c r="E182" s="1"/>
      <c r="F182" s="1"/>
      <c r="G182" s="27"/>
      <c r="H182" s="27"/>
      <c r="I182" s="36"/>
      <c r="J182" s="36"/>
      <c r="K182" s="36"/>
      <c r="L182" s="24"/>
      <c r="M182" s="24"/>
      <c r="N182" s="37"/>
      <c r="O182" s="37"/>
      <c r="P182" s="37"/>
      <c r="Q182" s="37"/>
      <c r="R182" s="37"/>
    </row>
    <row r="183" spans="2:18" s="2" customFormat="1" ht="11.25" customHeight="1">
      <c r="B183" s="51"/>
      <c r="C183" s="50"/>
      <c r="E183" s="1"/>
      <c r="F183" s="1"/>
      <c r="G183" s="27"/>
      <c r="H183" s="27"/>
      <c r="I183" s="36"/>
      <c r="J183" s="36"/>
      <c r="K183" s="36"/>
      <c r="L183" s="24"/>
      <c r="M183" s="24"/>
      <c r="N183" s="37"/>
      <c r="O183" s="37"/>
      <c r="P183" s="37"/>
      <c r="Q183" s="37"/>
      <c r="R183" s="37"/>
    </row>
    <row r="184" spans="2:18" s="2" customFormat="1" ht="11.25" customHeight="1">
      <c r="B184" s="51"/>
      <c r="C184" s="50"/>
      <c r="E184" s="1"/>
      <c r="F184" s="1"/>
      <c r="G184" s="27"/>
      <c r="H184" s="27"/>
      <c r="I184" s="36"/>
      <c r="J184" s="36"/>
      <c r="K184" s="36"/>
      <c r="L184" s="24"/>
      <c r="M184" s="24"/>
      <c r="N184" s="37"/>
      <c r="O184" s="37"/>
      <c r="P184" s="37"/>
      <c r="Q184" s="37"/>
      <c r="R184" s="37"/>
    </row>
    <row r="185" spans="2:18" s="2" customFormat="1" ht="11.25" customHeight="1">
      <c r="B185" s="51"/>
      <c r="C185" s="50"/>
      <c r="E185" s="1"/>
      <c r="F185" s="1"/>
      <c r="G185" s="27"/>
      <c r="H185" s="27"/>
      <c r="I185" s="36"/>
      <c r="J185" s="36"/>
      <c r="K185" s="36"/>
      <c r="L185" s="24"/>
      <c r="M185" s="24"/>
      <c r="N185" s="37"/>
      <c r="O185" s="37"/>
      <c r="P185" s="37"/>
      <c r="Q185" s="37"/>
      <c r="R185" s="37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2009-03-17T18:56:27Z</dcterms:modified>
  <cp:category/>
  <cp:version/>
  <cp:contentType/>
  <cp:contentStatus/>
</cp:coreProperties>
</file>