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<sst xmlns="http://schemas.openxmlformats.org/spreadsheetml/2006/main" count="364" uniqueCount="217">
  <si>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</si>
  <si>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</si>
  <si>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</si>
  <si>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</si>
  <si>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</si>
  <si>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</si>
  <si>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</si>
  <si>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</si>
  <si>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</si>
  <si>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</si>
  <si>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</si>
  <si>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</si>
  <si>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</si>
  <si>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</si>
  <si>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</si>
  <si>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</si>
  <si>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</si>
  <si>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</si>
  <si>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</si>
  <si>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</si>
  <si>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</si>
  <si>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</si>
  <si>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</si>
  <si>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</si>
  <si>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</si>
  <si>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</si>
  <si>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</si>
  <si>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</si>
  <si>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</si>
  <si>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</si>
  <si>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</si>
  <si>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</si>
  <si>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</si>
  <si>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</si>
  <si>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</si>
  <si>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</si>
  <si>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</si>
  <si>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</si>
  <si>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</si>
  <si>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</si>
  <si>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</si>
  <si>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</si>
  <si>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</si>
  <si>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</si>
  <si>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</si>
  <si>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</si>
  <si>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</si>
  <si>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</si>
  <si>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</si>
  <si>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</si>
  <si>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120020701</t>
  </si>
  <si>
    <t>1</t>
  </si>
  <si>
    <t xml:space="preserve">HAZEL HAVEN                   </t>
  </si>
  <si>
    <t xml:space="preserve">CHOLEWA FOREST PRODUCTS       </t>
  </si>
  <si>
    <t>120140601</t>
  </si>
  <si>
    <t xml:space="preserve">GIT-R-DONE                    </t>
  </si>
  <si>
    <t xml:space="preserve">G&amp;G LUMBER, INC.              </t>
  </si>
  <si>
    <t>120510801</t>
  </si>
  <si>
    <t xml:space="preserve">POLKA DOTS                    </t>
  </si>
  <si>
    <t xml:space="preserve">SHAMCO INC                    </t>
  </si>
  <si>
    <t>120040701</t>
  </si>
  <si>
    <t xml:space="preserve">FEBRILE ASPEN                 </t>
  </si>
  <si>
    <t xml:space="preserve">MINERICK LOGGING, INC         </t>
  </si>
  <si>
    <t>120540801</t>
  </si>
  <si>
    <t xml:space="preserve">RENDEZVOUS                    </t>
  </si>
  <si>
    <t>120690701</t>
  </si>
  <si>
    <t xml:space="preserve">WAYWARD BOBBER SALE           </t>
  </si>
  <si>
    <t>120110601</t>
  </si>
  <si>
    <t>2</t>
  </si>
  <si>
    <t xml:space="preserve">CANT ANCHOR US HDWD           </t>
  </si>
  <si>
    <t xml:space="preserve">VERSO PAPER                   </t>
  </si>
  <si>
    <t>120620701</t>
  </si>
  <si>
    <t xml:space="preserve">FLOODWOOD ASPEN               </t>
  </si>
  <si>
    <t>120010901</t>
  </si>
  <si>
    <t xml:space="preserve">LEVI'S POOL                   </t>
  </si>
  <si>
    <t>120060501</t>
  </si>
  <si>
    <t xml:space="preserve">PATCHY HDWD                   </t>
  </si>
  <si>
    <t>120520801</t>
  </si>
  <si>
    <t xml:space="preserve">JUNK YARD                     </t>
  </si>
  <si>
    <t>120530801</t>
  </si>
  <si>
    <t xml:space="preserve">POLLIWOG                      </t>
  </si>
  <si>
    <t>120570801</t>
  </si>
  <si>
    <t xml:space="preserve">CRIMSON PINE                  </t>
  </si>
  <si>
    <t>120170701</t>
  </si>
  <si>
    <t xml:space="preserve">PRIVATE ACCESS SALE           </t>
  </si>
  <si>
    <t xml:space="preserve">MVA ENTERPRISE, INC.          </t>
  </si>
  <si>
    <t>120610501</t>
  </si>
  <si>
    <t xml:space="preserve">GULLY SALE                    </t>
  </si>
  <si>
    <t>120510701</t>
  </si>
  <si>
    <t xml:space="preserve">WISH BONE                     </t>
  </si>
  <si>
    <t xml:space="preserve">LUCAS LOGGING                 </t>
  </si>
  <si>
    <t>120640601</t>
  </si>
  <si>
    <t xml:space="preserve">WESTERN HARDWOODS             </t>
  </si>
  <si>
    <t xml:space="preserve">DUGREE TRUCKING &amp; F.P.        </t>
  </si>
  <si>
    <t>120210701</t>
  </si>
  <si>
    <t xml:space="preserve">PEANUTBUTTER PINE             </t>
  </si>
  <si>
    <t xml:space="preserve">BELL TIMBER, INC.             </t>
  </si>
  <si>
    <t>120100701</t>
  </si>
  <si>
    <t xml:space="preserve">RED HOSS                      </t>
  </si>
  <si>
    <t xml:space="preserve">NICKELS LOGGING, INC.         </t>
  </si>
  <si>
    <t>120060701</t>
  </si>
  <si>
    <t xml:space="preserve">GOAT COUNTRY                  </t>
  </si>
  <si>
    <t xml:space="preserve">JACOBSON LOGGING, INC.        </t>
  </si>
  <si>
    <t>120050801</t>
  </si>
  <si>
    <t xml:space="preserve">HAZELED ASPEN          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</si>
  <si>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</si>
  <si>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</si>
  <si>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</si>
  <si>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</si>
  <si>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 CAREY LOGGING              </t>
  </si>
  <si>
    <t>120030601</t>
  </si>
  <si>
    <t xml:space="preserve">C-64 CONTRACT HARDWOODS       </t>
  </si>
  <si>
    <t>120150701</t>
  </si>
  <si>
    <t xml:space="preserve">TNT                           </t>
  </si>
  <si>
    <t>120160801</t>
  </si>
  <si>
    <t xml:space="preserve">HALF MOUNTY                   </t>
  </si>
  <si>
    <t>120090701</t>
  </si>
  <si>
    <t xml:space="preserve">C49 ASPEN                     </t>
  </si>
  <si>
    <t>120200801</t>
  </si>
  <si>
    <t xml:space="preserve">MOKITO HARDWOOD               </t>
  </si>
  <si>
    <t>120220701</t>
  </si>
  <si>
    <t xml:space="preserve">MINNOW TAR HDWD               </t>
  </si>
  <si>
    <t>120710601</t>
  </si>
  <si>
    <t xml:space="preserve">MOOSE GRID SALE               </t>
  </si>
  <si>
    <t>120540701</t>
  </si>
  <si>
    <t xml:space="preserve">NET HARDWOOD SALE             </t>
  </si>
  <si>
    <t xml:space="preserve">METANOIA FORESTRY CONSULTING  </t>
  </si>
  <si>
    <t>120150801</t>
  </si>
  <si>
    <t xml:space="preserve">WICKILLER SALE                </t>
  </si>
  <si>
    <t>120680801</t>
  </si>
  <si>
    <t xml:space="preserve">CHANNING LAGOON               </t>
  </si>
  <si>
    <t>120080701</t>
  </si>
  <si>
    <t xml:space="preserve">PILE ON THE ROCKS             </t>
  </si>
  <si>
    <t>120670701</t>
  </si>
  <si>
    <t xml:space="preserve">TUPPERWARE DEERBLIND SALE     </t>
  </si>
  <si>
    <t xml:space="preserve">R&amp;R SHAMION TRUCKING, INC.    </t>
  </si>
  <si>
    <t>120700801</t>
  </si>
  <si>
    <t xml:space="preserve">UNDERGROUND DEERBLIND SALE    </t>
  </si>
  <si>
    <t>120710801</t>
  </si>
  <si>
    <t xml:space="preserve">SEPTEMBER ASPEN               </t>
  </si>
  <si>
    <t>120280801</t>
  </si>
  <si>
    <t xml:space="preserve">NO BULL HARDWOODS             </t>
  </si>
  <si>
    <t>120130801</t>
  </si>
  <si>
    <t xml:space="preserve">STAR TRACKS                   </t>
  </si>
  <si>
    <t xml:space="preserve">TRIEST FOREST PRODUCTS        </t>
  </si>
  <si>
    <t>120630801</t>
  </si>
  <si>
    <t xml:space="preserve">WEST OSS                      </t>
  </si>
  <si>
    <t>120620801</t>
  </si>
  <si>
    <t xml:space="preserve">EMILY LAKE                    </t>
  </si>
  <si>
    <t>120640801</t>
  </si>
  <si>
    <t xml:space="preserve">BEAR PIT                      </t>
  </si>
  <si>
    <t xml:space="preserve">WM R SEBERO &amp; SON                  </t>
  </si>
  <si>
    <t>120580801</t>
  </si>
  <si>
    <t xml:space="preserve">BEEF STEAK                    </t>
  </si>
  <si>
    <t>120250801</t>
  </si>
  <si>
    <t xml:space="preserve">LAKE 36 SALE                  </t>
  </si>
  <si>
    <t xml:space="preserve">TRIEST FOREST PRODUCTS, INC.  </t>
  </si>
  <si>
    <t>120240801</t>
  </si>
  <si>
    <t xml:space="preserve">AUTUMN ASPEN                  </t>
  </si>
  <si>
    <t>120520901</t>
  </si>
  <si>
    <t xml:space="preserve">ORANGE SPLASH SALE            </t>
  </si>
  <si>
    <t xml:space="preserve">HILBERG LOGGING               </t>
  </si>
  <si>
    <t>120210801</t>
  </si>
  <si>
    <t xml:space="preserve">THE IRONWOOD SALE             </t>
  </si>
  <si>
    <t>120140801</t>
  </si>
  <si>
    <t xml:space="preserve">COTTER PIN                    </t>
  </si>
  <si>
    <t>120020801</t>
  </si>
  <si>
    <t xml:space="preserve">VELVET ASPEN                  </t>
  </si>
  <si>
    <t>120160701</t>
  </si>
  <si>
    <t xml:space="preserve">SPLIT SALE                    </t>
  </si>
  <si>
    <t xml:space="preserve">S.D. WARREN COMPANY DBA SAPPI </t>
  </si>
  <si>
    <t>120190701</t>
  </si>
  <si>
    <t xml:space="preserve">THE OAKS                      </t>
  </si>
  <si>
    <t>120170801</t>
  </si>
  <si>
    <t xml:space="preserve">ROLLING TUNDRA                </t>
  </si>
  <si>
    <t>120590801</t>
  </si>
  <si>
    <t xml:space="preserve">FOX LAKE                      </t>
  </si>
  <si>
    <t>120610801</t>
  </si>
  <si>
    <t xml:space="preserve">LONG LAKE                     </t>
  </si>
  <si>
    <t>120020901</t>
  </si>
  <si>
    <t xml:space="preserve">PRIVATE HAYES ASPEN           </t>
  </si>
  <si>
    <t>120670801</t>
  </si>
  <si>
    <t xml:space="preserve">WAGON WHEEL SALE              </t>
  </si>
  <si>
    <t>120690801</t>
  </si>
  <si>
    <t xml:space="preserve">HOMECOMING SALE               </t>
  </si>
  <si>
    <t>120730801</t>
  </si>
  <si>
    <t xml:space="preserve">MILK MONEY OAK                </t>
  </si>
  <si>
    <t>120720801</t>
  </si>
  <si>
    <t xml:space="preserve">HARDLY SALE                   </t>
  </si>
  <si>
    <t>120060801</t>
  </si>
  <si>
    <t xml:space="preserve">MARQUINSON CONTRACT           </t>
  </si>
  <si>
    <t>120660801</t>
  </si>
  <si>
    <t>BLACK BACKED, THREE TOED MOOSE</t>
  </si>
  <si>
    <t>120190801</t>
  </si>
  <si>
    <t xml:space="preserve">HORSETAIL ISLAND              </t>
  </si>
  <si>
    <t>120110801</t>
  </si>
  <si>
    <t xml:space="preserve">ELF PANTS HDWD                </t>
  </si>
  <si>
    <t>120120801</t>
  </si>
  <si>
    <t xml:space="preserve">WEASEL HUFFER HDWD            </t>
  </si>
  <si>
    <t>120740801</t>
  </si>
  <si>
    <t xml:space="preserve">OPPOSITION OAK                </t>
  </si>
  <si>
    <t xml:space="preserve">FRANK'S INC.                  </t>
  </si>
  <si>
    <t>120050901</t>
  </si>
  <si>
    <t xml:space="preserve">NORTH BRANCH ISLAND           </t>
  </si>
  <si>
    <t>120080801</t>
  </si>
  <si>
    <t xml:space="preserve">RED ROCK CONTRACT             </t>
  </si>
  <si>
    <t>120090801</t>
  </si>
  <si>
    <t xml:space="preserve">C-11 CONTRACT                 </t>
  </si>
  <si>
    <t>120040901</t>
  </si>
  <si>
    <t xml:space="preserve">SPECIAL DELUXE                </t>
  </si>
  <si>
    <t xml:space="preserve">TRIEST FOREST PRODUCTS INC.   </t>
  </si>
  <si>
    <t>120260801</t>
  </si>
  <si>
    <t xml:space="preserve">BLACK BEAR                    </t>
  </si>
  <si>
    <t>120100801</t>
  </si>
  <si>
    <t xml:space="preserve">LUCKY THREE                   </t>
  </si>
  <si>
    <t>120060901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</si>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</sst>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8</v>
      </c>
      <c r="S11" t="s">
        <v>14</v>
      </c>
    </row>
    <row r="12" spans="4:19" ht="13.5" thickBot="1">
      <c r="D12" s="11" t="s">
        <v>27</v>
      </c>
      <c r="E12" s="33">
        <f>DCOUNT(DATABASE,11,S11:S12)</f>
        <v>64</v>
      </c>
      <c r="S12" t="s">
        <v>28</v>
      </c>
    </row>
    <row r="13" spans="4:5" ht="14.25" thickBot="1" thickTop="1">
      <c r="D13" s="16" t="s">
        <v>18</v>
      </c>
      <c r="E13" s="34">
        <f>SUM(E9:E12)</f>
        <v>72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7858.5</v>
      </c>
    </row>
    <row r="18" spans="4:7" ht="12.75">
      <c r="D18" s="11" t="s">
        <v>37</v>
      </c>
      <c r="G18" s="20">
        <f>DSUM(DATABASE,5,U15:U16)</f>
        <v>122653.06000000001</v>
      </c>
    </row>
    <row r="19" spans="4:7" ht="12.75">
      <c r="D19" s="11" t="s">
        <v>34</v>
      </c>
      <c r="G19" s="17">
        <f>DSUM(DATABASE,6,V15:V16)</f>
        <v>4582042.169999999</v>
      </c>
    </row>
    <row r="20" spans="4:7" ht="12.75">
      <c r="D20" s="11" t="s">
        <v>38</v>
      </c>
      <c r="G20" s="17">
        <f>DSUM(DATABASE,7,W15:W16)</f>
        <v>2022009.43</v>
      </c>
    </row>
    <row r="21" spans="4:7" ht="12.75">
      <c r="D21" s="11" t="s">
        <v>35</v>
      </c>
      <c r="E21" s="21"/>
      <c r="F21" s="21"/>
      <c r="G21" s="17">
        <f>+G19-G20</f>
        <v>2560032.7399999993</v>
      </c>
    </row>
    <row r="22" spans="4:7" ht="12.75">
      <c r="D22" s="11" t="s">
        <v>44</v>
      </c>
      <c r="E22" s="21"/>
      <c r="F22" s="21"/>
      <c r="G22" s="35">
        <f>+G20/G19</f>
        <v>0.44129000890447945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2.6060882800608827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4074.8</v>
      </c>
      <c r="G31" s="27">
        <v>140337.79</v>
      </c>
      <c r="H31" s="27">
        <v>140337.79</v>
      </c>
      <c r="I31" s="37">
        <v>39282</v>
      </c>
      <c r="J31" s="37">
        <v>40177</v>
      </c>
      <c r="K31" s="37">
        <v>40177</v>
      </c>
      <c r="L31" s="24">
        <v>49</v>
      </c>
      <c r="M31" s="24" t="s">
        <v>53</v>
      </c>
      <c r="N31" s="38">
        <v>895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211</v>
      </c>
      <c r="F32" s="1">
        <v>3156.8</v>
      </c>
      <c r="G32" s="27">
        <v>114392.83</v>
      </c>
      <c r="H32" s="27">
        <v>114392.83</v>
      </c>
      <c r="I32" s="37">
        <v>39359</v>
      </c>
      <c r="J32" s="37">
        <v>40178</v>
      </c>
      <c r="K32" s="37">
        <v>40178</v>
      </c>
      <c r="L32" s="24">
        <v>50</v>
      </c>
      <c r="M32" s="24" t="s">
        <v>56</v>
      </c>
      <c r="N32" s="38">
        <v>819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55</v>
      </c>
      <c r="F33" s="1">
        <v>1340.6</v>
      </c>
      <c r="G33" s="27">
        <v>49579.74</v>
      </c>
      <c r="H33" s="27">
        <v>49579.74</v>
      </c>
      <c r="I33" s="37">
        <v>39583</v>
      </c>
      <c r="J33" s="37">
        <v>40178</v>
      </c>
      <c r="K33" s="37">
        <v>40178</v>
      </c>
      <c r="L33" s="24">
        <v>50</v>
      </c>
      <c r="M33" s="24" t="s">
        <v>59</v>
      </c>
      <c r="N33" s="38">
        <v>595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55</v>
      </c>
      <c r="F34" s="1">
        <v>1970.6</v>
      </c>
      <c r="G34" s="27">
        <v>76482.65</v>
      </c>
      <c r="H34" s="27">
        <v>76482.65</v>
      </c>
      <c r="I34" s="37">
        <v>39366</v>
      </c>
      <c r="J34" s="37">
        <v>40178</v>
      </c>
      <c r="K34" s="37">
        <v>40178</v>
      </c>
      <c r="L34" s="24">
        <v>50</v>
      </c>
      <c r="M34" s="24" t="s">
        <v>62</v>
      </c>
      <c r="N34" s="38">
        <v>812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24</v>
      </c>
      <c r="F35" s="1">
        <v>281</v>
      </c>
      <c r="G35" s="27">
        <v>5558.95</v>
      </c>
      <c r="H35" s="27">
        <v>555.9</v>
      </c>
      <c r="I35" s="37">
        <v>39583</v>
      </c>
      <c r="J35" s="37">
        <v>40178</v>
      </c>
      <c r="K35" s="37">
        <v>40178</v>
      </c>
      <c r="L35" s="24">
        <v>50</v>
      </c>
      <c r="M35" s="24" t="s">
        <v>59</v>
      </c>
      <c r="N35" s="38">
        <v>595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28</v>
      </c>
      <c r="F36" s="1">
        <v>543.1</v>
      </c>
      <c r="G36" s="27">
        <v>17263.66</v>
      </c>
      <c r="H36" s="27">
        <v>5006.46</v>
      </c>
      <c r="I36" s="37">
        <v>39449</v>
      </c>
      <c r="J36" s="37">
        <v>40178</v>
      </c>
      <c r="K36" s="37">
        <v>40178</v>
      </c>
      <c r="L36" s="24">
        <v>50</v>
      </c>
      <c r="M36" s="24" t="s">
        <v>62</v>
      </c>
      <c r="N36" s="38">
        <v>729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68</v>
      </c>
      <c r="D37" s="36" t="s">
        <v>69</v>
      </c>
      <c r="E37" s="1">
        <v>60</v>
      </c>
      <c r="F37" s="1">
        <v>561</v>
      </c>
      <c r="G37" s="27">
        <v>35422.48</v>
      </c>
      <c r="H37" s="27">
        <v>5060.35</v>
      </c>
      <c r="I37" s="37">
        <v>39226</v>
      </c>
      <c r="J37" s="37">
        <v>39813</v>
      </c>
      <c r="K37" s="37">
        <v>40178</v>
      </c>
      <c r="L37" s="24">
        <v>50</v>
      </c>
      <c r="M37" s="24" t="s">
        <v>70</v>
      </c>
      <c r="N37" s="38">
        <v>952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129.5</v>
      </c>
      <c r="F38" s="1">
        <v>2853.2</v>
      </c>
      <c r="G38" s="27">
        <v>112289.4</v>
      </c>
      <c r="H38" s="27">
        <v>51653.13</v>
      </c>
      <c r="I38" s="37">
        <v>39385</v>
      </c>
      <c r="J38" s="37">
        <v>40178</v>
      </c>
      <c r="K38" s="37">
        <v>40178</v>
      </c>
      <c r="L38" s="24">
        <v>50</v>
      </c>
      <c r="M38" s="24" t="s">
        <v>62</v>
      </c>
      <c r="N38" s="38">
        <v>793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139</v>
      </c>
      <c r="F39" s="1">
        <v>1618.9</v>
      </c>
      <c r="G39" s="27">
        <v>56932.06</v>
      </c>
      <c r="H39" s="27">
        <v>56932.06</v>
      </c>
      <c r="I39" s="37">
        <v>39961</v>
      </c>
      <c r="J39" s="37">
        <v>40268</v>
      </c>
      <c r="K39" s="37">
        <v>40268</v>
      </c>
      <c r="L39" s="24">
        <v>140</v>
      </c>
      <c r="M39" s="24" t="s">
        <v>62</v>
      </c>
      <c r="N39" s="38">
        <v>307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142</v>
      </c>
      <c r="F40" s="1">
        <v>1014</v>
      </c>
      <c r="G40" s="27">
        <v>22035.99</v>
      </c>
      <c r="H40" s="27">
        <v>22035.99</v>
      </c>
      <c r="I40" s="37">
        <v>39309</v>
      </c>
      <c r="J40" s="37">
        <v>39965</v>
      </c>
      <c r="K40" s="37">
        <v>40330</v>
      </c>
      <c r="L40" s="24">
        <v>202</v>
      </c>
      <c r="M40" s="24" t="s">
        <v>70</v>
      </c>
      <c r="N40" s="38">
        <v>1021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91</v>
      </c>
      <c r="F41" s="1">
        <v>1065.8</v>
      </c>
      <c r="G41" s="27">
        <v>41024.58</v>
      </c>
      <c r="H41" s="27">
        <v>4102.46</v>
      </c>
      <c r="I41" s="37">
        <v>39583</v>
      </c>
      <c r="J41" s="37">
        <v>40359</v>
      </c>
      <c r="K41" s="37">
        <v>40359</v>
      </c>
      <c r="L41" s="64">
        <v>231</v>
      </c>
      <c r="M41" s="65" t="s">
        <v>59</v>
      </c>
      <c r="N41" s="2">
        <v>776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38</v>
      </c>
      <c r="F42" s="1">
        <v>624.4</v>
      </c>
      <c r="G42" s="27">
        <v>17363.45</v>
      </c>
      <c r="H42" s="27">
        <v>17363.45</v>
      </c>
      <c r="I42" s="37">
        <v>39580</v>
      </c>
      <c r="J42" s="37">
        <v>40359</v>
      </c>
      <c r="K42" s="37">
        <v>40359</v>
      </c>
      <c r="L42" s="24">
        <v>231</v>
      </c>
      <c r="M42" s="24" t="s">
        <v>70</v>
      </c>
      <c r="N42" s="38">
        <v>779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68</v>
      </c>
      <c r="F43" s="1">
        <v>1208</v>
      </c>
      <c r="G43" s="27">
        <v>66347.7</v>
      </c>
      <c r="H43" s="27">
        <v>6634.77</v>
      </c>
      <c r="I43" s="37">
        <v>39695</v>
      </c>
      <c r="J43" s="37">
        <v>40359</v>
      </c>
      <c r="K43" s="37">
        <v>40359</v>
      </c>
      <c r="L43" s="24">
        <v>231</v>
      </c>
      <c r="M43" s="24" t="s">
        <v>59</v>
      </c>
      <c r="N43" s="38">
        <v>664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29</v>
      </c>
      <c r="F44" s="1">
        <v>353.4</v>
      </c>
      <c r="G44" s="27">
        <v>16470.6</v>
      </c>
      <c r="H44" s="27">
        <v>1647.06</v>
      </c>
      <c r="I44" s="37">
        <v>39498</v>
      </c>
      <c r="J44" s="37">
        <v>40359</v>
      </c>
      <c r="K44" s="37">
        <v>40359</v>
      </c>
      <c r="L44" s="24">
        <v>231</v>
      </c>
      <c r="M44" s="24" t="s">
        <v>85</v>
      </c>
      <c r="N44" s="38">
        <v>861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68</v>
      </c>
      <c r="D45" s="2" t="s">
        <v>87</v>
      </c>
      <c r="E45" s="1">
        <v>40</v>
      </c>
      <c r="F45" s="1">
        <v>505.23</v>
      </c>
      <c r="G45" s="27">
        <v>9212.4</v>
      </c>
      <c r="H45" s="27">
        <v>4514.08</v>
      </c>
      <c r="I45" s="37">
        <v>39387</v>
      </c>
      <c r="J45" s="37">
        <v>40359</v>
      </c>
      <c r="K45" s="37">
        <v>40359</v>
      </c>
      <c r="L45" s="24">
        <v>231</v>
      </c>
      <c r="M45" s="24" t="s">
        <v>70</v>
      </c>
      <c r="N45" s="38">
        <v>972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68</v>
      </c>
      <c r="D46" s="2" t="s">
        <v>89</v>
      </c>
      <c r="E46" s="1">
        <v>266</v>
      </c>
      <c r="F46" s="1">
        <v>2287.4</v>
      </c>
      <c r="G46" s="27">
        <v>85042.6</v>
      </c>
      <c r="H46" s="27">
        <v>61230.67</v>
      </c>
      <c r="I46" s="37">
        <v>39456</v>
      </c>
      <c r="J46" s="37">
        <v>40359</v>
      </c>
      <c r="K46" s="37">
        <v>40359</v>
      </c>
      <c r="L46" s="24">
        <v>231</v>
      </c>
      <c r="M46" s="24" t="s">
        <v>90</v>
      </c>
      <c r="N46" s="38">
        <v>903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92</v>
      </c>
      <c r="F47" s="1">
        <v>1308.4</v>
      </c>
      <c r="G47" s="27">
        <v>37069.35</v>
      </c>
      <c r="H47" s="27">
        <v>37069.35</v>
      </c>
      <c r="I47" s="37">
        <v>39204</v>
      </c>
      <c r="J47" s="37">
        <v>39994</v>
      </c>
      <c r="K47" s="37">
        <v>40359</v>
      </c>
      <c r="L47" s="24">
        <v>231</v>
      </c>
      <c r="M47" s="24" t="s">
        <v>93</v>
      </c>
      <c r="N47" s="38">
        <v>1155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63</v>
      </c>
      <c r="F48" s="1">
        <v>1587.4</v>
      </c>
      <c r="G48" s="27">
        <v>79437.58</v>
      </c>
      <c r="H48" s="27">
        <v>79437.58</v>
      </c>
      <c r="I48" s="37">
        <v>39505</v>
      </c>
      <c r="J48" s="37">
        <v>40359</v>
      </c>
      <c r="K48" s="37">
        <v>40359</v>
      </c>
      <c r="L48" s="24">
        <v>231</v>
      </c>
      <c r="M48" s="24" t="s">
        <v>96</v>
      </c>
      <c r="N48" s="38">
        <v>854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43</v>
      </c>
      <c r="F49" s="1">
        <v>1050.83</v>
      </c>
      <c r="G49" s="27">
        <v>32437.6</v>
      </c>
      <c r="H49" s="27">
        <v>27571.96</v>
      </c>
      <c r="I49" s="37">
        <v>39464</v>
      </c>
      <c r="J49" s="37">
        <v>40359</v>
      </c>
      <c r="K49" s="37">
        <v>40359</v>
      </c>
      <c r="L49" s="24">
        <v>231</v>
      </c>
      <c r="M49" s="24" t="s">
        <v>99</v>
      </c>
      <c r="N49" s="38">
        <v>895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84</v>
      </c>
      <c r="F50" s="1">
        <v>2253</v>
      </c>
      <c r="G50" s="27">
        <v>65084.55</v>
      </c>
      <c r="H50" s="27">
        <v>44257.49</v>
      </c>
      <c r="I50" s="37">
        <v>39377</v>
      </c>
      <c r="J50" s="37">
        <v>40359</v>
      </c>
      <c r="K50" s="37">
        <v>40359</v>
      </c>
      <c r="L50" s="24">
        <v>231</v>
      </c>
      <c r="M50" s="24" t="s">
        <v>102</v>
      </c>
      <c r="N50" s="38">
        <v>982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91</v>
      </c>
      <c r="F51" s="1">
        <v>2217</v>
      </c>
      <c r="G51" s="27">
        <v>94518.65</v>
      </c>
      <c r="H51" s="27">
        <v>30245.97</v>
      </c>
      <c r="I51" s="37">
        <v>39590</v>
      </c>
      <c r="J51" s="37">
        <v>40359</v>
      </c>
      <c r="K51" s="37">
        <v>40359</v>
      </c>
      <c r="L51" s="24">
        <v>231</v>
      </c>
      <c r="M51" s="24" t="s">
        <v>53</v>
      </c>
      <c r="N51" s="38">
        <v>769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38</v>
      </c>
      <c r="F52" s="1">
        <v>1190</v>
      </c>
      <c r="G52" s="27">
        <v>47035.16</v>
      </c>
      <c r="H52" s="27">
        <v>4703.52</v>
      </c>
      <c r="I52" s="37">
        <v>39366</v>
      </c>
      <c r="J52" s="37">
        <v>40359</v>
      </c>
      <c r="K52" s="37">
        <v>40359</v>
      </c>
      <c r="L52" s="24">
        <v>231</v>
      </c>
      <c r="M52" s="24" t="s">
        <v>62</v>
      </c>
      <c r="N52" s="38">
        <v>993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45</v>
      </c>
      <c r="F53" s="1">
        <v>815</v>
      </c>
      <c r="G53" s="27">
        <v>24407.82</v>
      </c>
      <c r="H53" s="27">
        <v>2440.78</v>
      </c>
      <c r="I53" s="37">
        <v>39590</v>
      </c>
      <c r="J53" s="37">
        <v>40359</v>
      </c>
      <c r="K53" s="37">
        <v>40359</v>
      </c>
      <c r="L53" s="24">
        <v>231</v>
      </c>
      <c r="M53" s="24" t="s">
        <v>109</v>
      </c>
      <c r="N53" s="38">
        <v>769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414</v>
      </c>
      <c r="F54" s="1">
        <v>4793.8</v>
      </c>
      <c r="G54" s="27">
        <v>311166.34</v>
      </c>
      <c r="H54" s="27">
        <v>146248.18</v>
      </c>
      <c r="I54" s="37">
        <v>39190</v>
      </c>
      <c r="J54" s="37">
        <v>40359</v>
      </c>
      <c r="K54" s="37">
        <v>40359</v>
      </c>
      <c r="L54" s="24">
        <v>231</v>
      </c>
      <c r="M54" s="24" t="s">
        <v>62</v>
      </c>
      <c r="N54" s="38">
        <v>1169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62</v>
      </c>
      <c r="F55" s="1">
        <v>414.8</v>
      </c>
      <c r="G55" s="27">
        <v>14258.9</v>
      </c>
      <c r="H55" s="27">
        <v>14258.9</v>
      </c>
      <c r="I55" s="37">
        <v>39492</v>
      </c>
      <c r="J55" s="37">
        <v>40359</v>
      </c>
      <c r="K55" s="37">
        <v>40359</v>
      </c>
      <c r="L55" s="24">
        <v>231</v>
      </c>
      <c r="M55" s="24" t="s">
        <v>70</v>
      </c>
      <c r="N55" s="38">
        <v>867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65</v>
      </c>
      <c r="F56" s="1">
        <v>1568</v>
      </c>
      <c r="G56" s="27">
        <v>30092.76</v>
      </c>
      <c r="H56" s="27">
        <v>3009.28</v>
      </c>
      <c r="I56" s="37">
        <v>39850</v>
      </c>
      <c r="J56" s="37">
        <v>40451</v>
      </c>
      <c r="K56" s="37">
        <v>40451</v>
      </c>
      <c r="L56" s="24">
        <v>323</v>
      </c>
      <c r="M56" s="24" t="s">
        <v>70</v>
      </c>
      <c r="N56" s="38">
        <v>601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90</v>
      </c>
      <c r="F57" s="1">
        <v>2892.4</v>
      </c>
      <c r="G57" s="27">
        <v>99711.02</v>
      </c>
      <c r="H57" s="27">
        <v>39884.41</v>
      </c>
      <c r="I57" s="37">
        <v>39366</v>
      </c>
      <c r="J57" s="37">
        <v>40543</v>
      </c>
      <c r="K57" s="37">
        <v>40543</v>
      </c>
      <c r="L57" s="24">
        <v>415</v>
      </c>
      <c r="M57" s="24" t="s">
        <v>62</v>
      </c>
      <c r="N57" s="38">
        <v>1177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66</v>
      </c>
      <c r="F58" s="1">
        <v>940.2</v>
      </c>
      <c r="G58" s="27">
        <v>41969.4</v>
      </c>
      <c r="H58" s="27">
        <v>4196.94</v>
      </c>
      <c r="I58" s="37">
        <v>39855</v>
      </c>
      <c r="J58" s="37">
        <v>40543</v>
      </c>
      <c r="K58" s="37">
        <v>40543</v>
      </c>
      <c r="L58" s="24">
        <v>415</v>
      </c>
      <c r="M58" s="24" t="s">
        <v>90</v>
      </c>
      <c r="N58" s="38">
        <v>688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49</v>
      </c>
      <c r="F59" s="1">
        <v>379</v>
      </c>
      <c r="G59" s="27">
        <v>12003.15</v>
      </c>
      <c r="H59" s="27">
        <v>1200.32</v>
      </c>
      <c r="I59" s="37">
        <v>39505</v>
      </c>
      <c r="J59" s="37">
        <v>40543</v>
      </c>
      <c r="K59" s="37">
        <v>40543</v>
      </c>
      <c r="L59" s="24">
        <v>415</v>
      </c>
      <c r="M59" s="24" t="s">
        <v>70</v>
      </c>
      <c r="N59" s="38">
        <v>1038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68</v>
      </c>
      <c r="D60" s="2" t="s">
        <v>123</v>
      </c>
      <c r="E60" s="1">
        <v>431</v>
      </c>
      <c r="F60" s="1">
        <v>2536</v>
      </c>
      <c r="G60" s="27">
        <v>109588.37</v>
      </c>
      <c r="H60" s="27">
        <v>109588.37</v>
      </c>
      <c r="I60" s="37">
        <v>39315</v>
      </c>
      <c r="J60" s="37">
        <v>40543</v>
      </c>
      <c r="K60" s="37">
        <v>40543</v>
      </c>
      <c r="L60" s="24">
        <v>415</v>
      </c>
      <c r="M60" s="24" t="s">
        <v>70</v>
      </c>
      <c r="N60" s="38">
        <v>1228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68</v>
      </c>
      <c r="D61" s="2" t="s">
        <v>125</v>
      </c>
      <c r="E61" s="1">
        <v>68</v>
      </c>
      <c r="F61" s="1">
        <v>637.8</v>
      </c>
      <c r="G61" s="27">
        <v>45082.4</v>
      </c>
      <c r="H61" s="27">
        <v>4508.24</v>
      </c>
      <c r="I61" s="37">
        <v>39449</v>
      </c>
      <c r="J61" s="37">
        <v>40543</v>
      </c>
      <c r="K61" s="37">
        <v>40543</v>
      </c>
      <c r="L61" s="24">
        <v>415</v>
      </c>
      <c r="M61" s="24" t="s">
        <v>126</v>
      </c>
      <c r="N61" s="38">
        <v>1094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126</v>
      </c>
      <c r="F62" s="1">
        <v>3987.2</v>
      </c>
      <c r="G62" s="27">
        <v>144025.61</v>
      </c>
      <c r="H62" s="27">
        <v>14402.56</v>
      </c>
      <c r="I62" s="37">
        <v>39660</v>
      </c>
      <c r="J62" s="37">
        <v>40724</v>
      </c>
      <c r="K62" s="37">
        <v>40724</v>
      </c>
      <c r="L62" s="24">
        <v>596</v>
      </c>
      <c r="M62" s="24" t="s">
        <v>62</v>
      </c>
      <c r="N62" s="38">
        <v>1064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42</v>
      </c>
      <c r="F63" s="1">
        <v>1111</v>
      </c>
      <c r="G63" s="27">
        <v>39488.11</v>
      </c>
      <c r="H63" s="27">
        <v>3948.81</v>
      </c>
      <c r="I63" s="37">
        <v>39974</v>
      </c>
      <c r="J63" s="37">
        <v>40724</v>
      </c>
      <c r="K63" s="37">
        <v>40724</v>
      </c>
      <c r="L63" s="24">
        <v>596</v>
      </c>
      <c r="M63" s="24" t="s">
        <v>109</v>
      </c>
      <c r="N63" s="38">
        <v>750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140</v>
      </c>
      <c r="F64" s="1">
        <v>3245.2</v>
      </c>
      <c r="G64" s="27">
        <v>94172</v>
      </c>
      <c r="H64" s="27">
        <v>78181.46</v>
      </c>
      <c r="I64" s="37">
        <v>39338</v>
      </c>
      <c r="J64" s="37">
        <v>40724</v>
      </c>
      <c r="K64" s="37">
        <v>40724</v>
      </c>
      <c r="L64" s="24">
        <v>596</v>
      </c>
      <c r="M64" s="24" t="s">
        <v>62</v>
      </c>
      <c r="N64" s="38">
        <v>1386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55</v>
      </c>
      <c r="F65" s="1">
        <v>905</v>
      </c>
      <c r="G65" s="27">
        <v>19684.41</v>
      </c>
      <c r="H65" s="27">
        <v>1968.44</v>
      </c>
      <c r="I65" s="37">
        <v>39568</v>
      </c>
      <c r="J65" s="37">
        <v>40724</v>
      </c>
      <c r="K65" s="37">
        <v>40724</v>
      </c>
      <c r="L65" s="24">
        <v>596</v>
      </c>
      <c r="M65" s="24" t="s">
        <v>135</v>
      </c>
      <c r="N65" s="38">
        <v>1156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57</v>
      </c>
      <c r="F66" s="1">
        <v>1353</v>
      </c>
      <c r="G66" s="27">
        <v>42905.34</v>
      </c>
      <c r="H66" s="27">
        <v>4290.53</v>
      </c>
      <c r="I66" s="37">
        <v>39918</v>
      </c>
      <c r="J66" s="37">
        <v>40724</v>
      </c>
      <c r="K66" s="37">
        <v>40724</v>
      </c>
      <c r="L66" s="24">
        <v>596</v>
      </c>
      <c r="M66" s="24" t="s">
        <v>62</v>
      </c>
      <c r="N66" s="38">
        <v>806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59</v>
      </c>
      <c r="F67" s="1">
        <v>1427.4</v>
      </c>
      <c r="G67" s="27">
        <v>54697.55</v>
      </c>
      <c r="H67" s="27">
        <v>54697.55</v>
      </c>
      <c r="I67" s="37">
        <v>39875</v>
      </c>
      <c r="J67" s="37">
        <v>40724</v>
      </c>
      <c r="K67" s="37">
        <v>40724</v>
      </c>
      <c r="L67" s="24">
        <v>596</v>
      </c>
      <c r="M67" s="24" t="s">
        <v>59</v>
      </c>
      <c r="N67" s="38">
        <v>849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21</v>
      </c>
      <c r="F68" s="1">
        <v>249</v>
      </c>
      <c r="G68" s="27">
        <v>4410</v>
      </c>
      <c r="H68" s="27">
        <v>441</v>
      </c>
      <c r="I68" s="37">
        <v>39967</v>
      </c>
      <c r="J68" s="37">
        <v>40724</v>
      </c>
      <c r="K68" s="37">
        <v>40724</v>
      </c>
      <c r="L68" s="24">
        <v>596</v>
      </c>
      <c r="M68" s="24" t="s">
        <v>62</v>
      </c>
      <c r="N68" s="38">
        <v>757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77</v>
      </c>
      <c r="F69" s="1">
        <v>1796</v>
      </c>
      <c r="G69" s="27">
        <v>55641.29</v>
      </c>
      <c r="H69" s="27">
        <v>55641.29</v>
      </c>
      <c r="I69" s="37">
        <v>39660</v>
      </c>
      <c r="J69" s="37">
        <v>40724</v>
      </c>
      <c r="K69" s="37">
        <v>40724</v>
      </c>
      <c r="L69" s="24">
        <v>596</v>
      </c>
      <c r="M69" s="24" t="s">
        <v>144</v>
      </c>
      <c r="N69" s="38">
        <v>1064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123</v>
      </c>
      <c r="F70" s="1">
        <v>1473.2</v>
      </c>
      <c r="G70" s="27">
        <v>59043.8</v>
      </c>
      <c r="H70" s="27">
        <v>5904.38</v>
      </c>
      <c r="I70" s="37">
        <v>39836</v>
      </c>
      <c r="J70" s="37">
        <v>40724</v>
      </c>
      <c r="K70" s="37">
        <v>40724</v>
      </c>
      <c r="L70" s="24">
        <v>596</v>
      </c>
      <c r="M70" s="24" t="s">
        <v>56</v>
      </c>
      <c r="N70" s="38">
        <v>888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156</v>
      </c>
      <c r="F71" s="1">
        <v>2379.8</v>
      </c>
      <c r="G71" s="27">
        <v>63084.82</v>
      </c>
      <c r="H71" s="27">
        <v>11355.27</v>
      </c>
      <c r="I71" s="37">
        <v>39839</v>
      </c>
      <c r="J71" s="37">
        <v>40724</v>
      </c>
      <c r="K71" s="37">
        <v>40724</v>
      </c>
      <c r="L71" s="24">
        <v>596</v>
      </c>
      <c r="M71" s="24" t="s">
        <v>70</v>
      </c>
      <c r="N71" s="38">
        <v>885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49</v>
      </c>
      <c r="F72" s="1">
        <v>707.2</v>
      </c>
      <c r="G72" s="27">
        <v>20403.41</v>
      </c>
      <c r="H72" s="27">
        <v>2040.34</v>
      </c>
      <c r="I72" s="37">
        <v>39841</v>
      </c>
      <c r="J72" s="37">
        <v>40724</v>
      </c>
      <c r="K72" s="37">
        <v>40724</v>
      </c>
      <c r="L72" s="24">
        <v>596</v>
      </c>
      <c r="M72" s="24" t="s">
        <v>151</v>
      </c>
      <c r="N72" s="38">
        <v>883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150</v>
      </c>
      <c r="F73" s="1">
        <v>3468.4</v>
      </c>
      <c r="G73" s="27">
        <v>153553.65</v>
      </c>
      <c r="H73" s="27">
        <v>15355.37</v>
      </c>
      <c r="I73" s="37">
        <v>39728</v>
      </c>
      <c r="J73" s="37">
        <v>40724</v>
      </c>
      <c r="K73" s="37">
        <v>40724</v>
      </c>
      <c r="L73" s="24">
        <v>596</v>
      </c>
      <c r="M73" s="24" t="s">
        <v>62</v>
      </c>
      <c r="N73" s="38">
        <v>996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92</v>
      </c>
      <c r="F74" s="1">
        <v>1453</v>
      </c>
      <c r="G74" s="27">
        <v>49338.7</v>
      </c>
      <c r="H74" s="27">
        <v>47365.15</v>
      </c>
      <c r="I74" s="37">
        <v>39856</v>
      </c>
      <c r="J74" s="37">
        <v>40724</v>
      </c>
      <c r="K74" s="37">
        <v>40724</v>
      </c>
      <c r="L74" s="24">
        <v>596</v>
      </c>
      <c r="M74" s="24" t="s">
        <v>156</v>
      </c>
      <c r="N74" s="38">
        <v>868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38</v>
      </c>
      <c r="F75" s="1">
        <v>748.8</v>
      </c>
      <c r="G75" s="27">
        <v>18082.6</v>
      </c>
      <c r="H75" s="27">
        <v>5424.78</v>
      </c>
      <c r="I75" s="37">
        <v>39855</v>
      </c>
      <c r="J75" s="37">
        <v>40724</v>
      </c>
      <c r="K75" s="37">
        <v>40724</v>
      </c>
      <c r="L75" s="24">
        <v>596</v>
      </c>
      <c r="M75" s="24" t="s">
        <v>156</v>
      </c>
      <c r="N75" s="38">
        <v>869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54</v>
      </c>
      <c r="F76" s="1">
        <v>541</v>
      </c>
      <c r="G76" s="27">
        <v>16097.6</v>
      </c>
      <c r="H76" s="27">
        <v>11429.3</v>
      </c>
      <c r="I76" s="37">
        <v>39968</v>
      </c>
      <c r="J76" s="37">
        <v>40724</v>
      </c>
      <c r="K76" s="37">
        <v>40724</v>
      </c>
      <c r="L76" s="24">
        <v>596</v>
      </c>
      <c r="M76" s="24" t="s">
        <v>161</v>
      </c>
      <c r="N76" s="38">
        <v>756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29</v>
      </c>
      <c r="F77" s="1">
        <v>203</v>
      </c>
      <c r="G77" s="27">
        <v>10406.85</v>
      </c>
      <c r="H77" s="27">
        <v>1040.69</v>
      </c>
      <c r="I77" s="37">
        <v>39855</v>
      </c>
      <c r="J77" s="37">
        <v>40724</v>
      </c>
      <c r="K77" s="37">
        <v>40724</v>
      </c>
      <c r="L77" s="24">
        <v>596</v>
      </c>
      <c r="M77" s="24" t="s">
        <v>56</v>
      </c>
      <c r="N77" s="38">
        <v>869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88</v>
      </c>
      <c r="F78" s="1">
        <v>1907</v>
      </c>
      <c r="G78" s="27">
        <v>72671.57</v>
      </c>
      <c r="H78" s="27">
        <v>72671.57</v>
      </c>
      <c r="I78" s="37">
        <v>39660</v>
      </c>
      <c r="J78" s="37">
        <v>40724</v>
      </c>
      <c r="K78" s="37">
        <v>40724</v>
      </c>
      <c r="L78" s="24">
        <v>596</v>
      </c>
      <c r="M78" s="24" t="s">
        <v>62</v>
      </c>
      <c r="N78" s="38">
        <v>1064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64</v>
      </c>
      <c r="F79" s="1">
        <v>1172.2</v>
      </c>
      <c r="G79" s="27">
        <v>32052.14</v>
      </c>
      <c r="H79" s="27">
        <v>32052.14</v>
      </c>
      <c r="I79" s="37">
        <v>39828</v>
      </c>
      <c r="J79" s="37">
        <v>40724</v>
      </c>
      <c r="K79" s="37">
        <v>40724</v>
      </c>
      <c r="L79" s="24">
        <v>596</v>
      </c>
      <c r="M79" s="24" t="s">
        <v>62</v>
      </c>
      <c r="N79" s="38">
        <v>896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485</v>
      </c>
      <c r="F80" s="1">
        <v>4921.8</v>
      </c>
      <c r="G80" s="27">
        <v>172555.88</v>
      </c>
      <c r="H80" s="27">
        <v>126015.6</v>
      </c>
      <c r="I80" s="37">
        <v>39505</v>
      </c>
      <c r="J80" s="37">
        <v>40724</v>
      </c>
      <c r="K80" s="37">
        <v>40724</v>
      </c>
      <c r="L80" s="24">
        <v>596</v>
      </c>
      <c r="M80" s="24" t="s">
        <v>170</v>
      </c>
      <c r="N80" s="38">
        <v>1219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236</v>
      </c>
      <c r="F81" s="1">
        <v>2623</v>
      </c>
      <c r="G81" s="27">
        <v>78663.94</v>
      </c>
      <c r="H81" s="27">
        <v>7866.39</v>
      </c>
      <c r="I81" s="37">
        <v>39505</v>
      </c>
      <c r="J81" s="37">
        <v>40724</v>
      </c>
      <c r="K81" s="37">
        <v>40724</v>
      </c>
      <c r="L81" s="24">
        <v>596</v>
      </c>
      <c r="M81" s="24" t="s">
        <v>70</v>
      </c>
      <c r="N81" s="38">
        <v>1219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71</v>
      </c>
      <c r="F82" s="1">
        <v>1993</v>
      </c>
      <c r="G82" s="27">
        <v>70312.81</v>
      </c>
      <c r="H82" s="27">
        <v>23906.36</v>
      </c>
      <c r="I82" s="37">
        <v>39660</v>
      </c>
      <c r="J82" s="37">
        <v>40724</v>
      </c>
      <c r="K82" s="37">
        <v>40724</v>
      </c>
      <c r="L82" s="24">
        <v>596</v>
      </c>
      <c r="M82" s="24" t="s">
        <v>62</v>
      </c>
      <c r="N82" s="38">
        <v>1064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105</v>
      </c>
      <c r="F83" s="1">
        <v>1951.6</v>
      </c>
      <c r="G83" s="27">
        <v>62086.62</v>
      </c>
      <c r="H83" s="27">
        <v>6208.66</v>
      </c>
      <c r="I83" s="37">
        <v>39730</v>
      </c>
      <c r="J83" s="37">
        <v>40724</v>
      </c>
      <c r="K83" s="37">
        <v>40724</v>
      </c>
      <c r="L83" s="24">
        <v>596</v>
      </c>
      <c r="M83" s="24" t="s">
        <v>161</v>
      </c>
      <c r="N83" s="38">
        <v>994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60</v>
      </c>
      <c r="F84" s="1">
        <v>1338.2</v>
      </c>
      <c r="G84" s="27">
        <v>40948</v>
      </c>
      <c r="H84" s="27">
        <v>4094.8</v>
      </c>
      <c r="I84" s="37">
        <v>39833</v>
      </c>
      <c r="J84" s="37">
        <v>40724</v>
      </c>
      <c r="K84" s="37">
        <v>40724</v>
      </c>
      <c r="L84" s="24">
        <v>596</v>
      </c>
      <c r="M84" s="24" t="s">
        <v>62</v>
      </c>
      <c r="N84" s="38">
        <v>891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66</v>
      </c>
      <c r="F85" s="1">
        <v>1297</v>
      </c>
      <c r="G85" s="27">
        <v>36921.83</v>
      </c>
      <c r="H85" s="27">
        <v>36921.83</v>
      </c>
      <c r="I85" s="37">
        <v>40024</v>
      </c>
      <c r="J85" s="37">
        <v>40908</v>
      </c>
      <c r="K85" s="37">
        <v>40908</v>
      </c>
      <c r="L85" s="24">
        <v>780</v>
      </c>
      <c r="M85" s="24" t="s">
        <v>109</v>
      </c>
      <c r="N85" s="38">
        <v>884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59</v>
      </c>
      <c r="F86" s="1">
        <v>1177</v>
      </c>
      <c r="G86" s="27">
        <v>32332.1</v>
      </c>
      <c r="H86" s="27">
        <v>32332.1</v>
      </c>
      <c r="I86" s="37">
        <v>39895</v>
      </c>
      <c r="J86" s="37">
        <v>40908</v>
      </c>
      <c r="K86" s="37">
        <v>40908</v>
      </c>
      <c r="L86" s="24">
        <v>780</v>
      </c>
      <c r="M86" s="24" t="s">
        <v>109</v>
      </c>
      <c r="N86" s="38">
        <v>1013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50</v>
      </c>
      <c r="F87" s="1">
        <v>897</v>
      </c>
      <c r="G87" s="27">
        <v>25909.88</v>
      </c>
      <c r="H87" s="27">
        <v>2590.99</v>
      </c>
      <c r="I87" s="37">
        <v>39917</v>
      </c>
      <c r="J87" s="37">
        <v>40908</v>
      </c>
      <c r="K87" s="37">
        <v>40908</v>
      </c>
      <c r="L87" s="24">
        <v>780</v>
      </c>
      <c r="M87" s="24" t="s">
        <v>62</v>
      </c>
      <c r="N87" s="38">
        <v>991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66</v>
      </c>
      <c r="F88" s="1">
        <v>2431.6</v>
      </c>
      <c r="G88" s="27">
        <v>128197.59</v>
      </c>
      <c r="H88" s="27">
        <v>25639.51</v>
      </c>
      <c r="I88" s="37">
        <v>39923</v>
      </c>
      <c r="J88" s="37">
        <v>40908</v>
      </c>
      <c r="K88" s="37">
        <v>40908</v>
      </c>
      <c r="L88" s="24">
        <v>780</v>
      </c>
      <c r="M88" s="24" t="s">
        <v>135</v>
      </c>
      <c r="N88" s="38">
        <v>985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12</v>
      </c>
      <c r="F89" s="1">
        <v>284</v>
      </c>
      <c r="G89" s="27">
        <v>5662.25</v>
      </c>
      <c r="H89" s="27">
        <v>566.23</v>
      </c>
      <c r="I89" s="37">
        <v>39902</v>
      </c>
      <c r="J89" s="37">
        <v>40908</v>
      </c>
      <c r="K89" s="37">
        <v>40908</v>
      </c>
      <c r="L89" s="24">
        <v>780</v>
      </c>
      <c r="M89" s="24" t="s">
        <v>161</v>
      </c>
      <c r="N89" s="38">
        <v>1006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105</v>
      </c>
      <c r="F90" s="1">
        <v>1301.2</v>
      </c>
      <c r="G90" s="27">
        <v>66058.15</v>
      </c>
      <c r="H90" s="27">
        <v>6605.82</v>
      </c>
      <c r="I90" s="37">
        <v>39841</v>
      </c>
      <c r="J90" s="37">
        <v>40908</v>
      </c>
      <c r="K90" s="37">
        <v>40908</v>
      </c>
      <c r="L90" s="24">
        <v>780</v>
      </c>
      <c r="M90" s="24" t="s">
        <v>85</v>
      </c>
      <c r="N90" s="38">
        <v>1067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140</v>
      </c>
      <c r="F91" s="1">
        <v>1283</v>
      </c>
      <c r="G91" s="27">
        <v>49350.16</v>
      </c>
      <c r="H91" s="27">
        <v>5428.52</v>
      </c>
      <c r="I91" s="37">
        <v>39895</v>
      </c>
      <c r="J91" s="37">
        <v>40908</v>
      </c>
      <c r="K91" s="37">
        <v>40908</v>
      </c>
      <c r="L91" s="24">
        <v>780</v>
      </c>
      <c r="M91" s="24" t="s">
        <v>109</v>
      </c>
      <c r="N91" s="38">
        <v>1013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30</v>
      </c>
      <c r="F92" s="1">
        <v>998</v>
      </c>
      <c r="G92" s="27">
        <v>26016.35</v>
      </c>
      <c r="H92" s="27">
        <v>2601.64</v>
      </c>
      <c r="I92" s="37">
        <v>39842</v>
      </c>
      <c r="J92" s="37">
        <v>40908</v>
      </c>
      <c r="K92" s="37">
        <v>40908</v>
      </c>
      <c r="L92" s="24">
        <v>780</v>
      </c>
      <c r="M92" s="24" t="s">
        <v>144</v>
      </c>
      <c r="N92" s="38">
        <v>1066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272</v>
      </c>
      <c r="F93" s="1">
        <v>3868.8</v>
      </c>
      <c r="G93" s="27">
        <v>137175.25</v>
      </c>
      <c r="H93" s="27">
        <v>13717.53</v>
      </c>
      <c r="I93" s="37">
        <v>39855</v>
      </c>
      <c r="J93" s="37">
        <v>40908</v>
      </c>
      <c r="K93" s="37">
        <v>40908</v>
      </c>
      <c r="L93" s="24">
        <v>780</v>
      </c>
      <c r="M93" s="24" t="s">
        <v>109</v>
      </c>
      <c r="N93" s="38">
        <v>1053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374</v>
      </c>
      <c r="F94" s="1">
        <v>3916.8</v>
      </c>
      <c r="G94" s="27">
        <v>140953.05</v>
      </c>
      <c r="H94" s="27">
        <v>14095.31</v>
      </c>
      <c r="I94" s="37">
        <v>39850</v>
      </c>
      <c r="J94" s="37">
        <v>40908</v>
      </c>
      <c r="K94" s="37">
        <v>40908</v>
      </c>
      <c r="L94" s="24">
        <v>780</v>
      </c>
      <c r="M94" s="24" t="s">
        <v>70</v>
      </c>
      <c r="N94" s="38">
        <v>1058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82</v>
      </c>
      <c r="F95" s="1">
        <v>1624.2</v>
      </c>
      <c r="G95" s="27">
        <v>64995</v>
      </c>
      <c r="H95" s="27">
        <v>6499.5</v>
      </c>
      <c r="I95" s="37">
        <v>39884</v>
      </c>
      <c r="J95" s="37">
        <v>40908</v>
      </c>
      <c r="K95" s="37">
        <v>40908</v>
      </c>
      <c r="L95" s="24">
        <v>780</v>
      </c>
      <c r="M95" s="24" t="s">
        <v>201</v>
      </c>
      <c r="N95" s="38">
        <v>1024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48</v>
      </c>
      <c r="F96" s="1">
        <v>1082</v>
      </c>
      <c r="G96" s="27">
        <v>27480.52</v>
      </c>
      <c r="H96" s="27">
        <v>2748.05</v>
      </c>
      <c r="I96" s="37">
        <v>40024</v>
      </c>
      <c r="J96" s="37">
        <v>41090</v>
      </c>
      <c r="K96" s="37">
        <v>41090</v>
      </c>
      <c r="L96" s="24">
        <v>962</v>
      </c>
      <c r="M96" s="24" t="s">
        <v>109</v>
      </c>
      <c r="N96" s="38">
        <v>1066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185</v>
      </c>
      <c r="F97" s="1">
        <v>1863.6</v>
      </c>
      <c r="G97" s="27">
        <v>127928.9</v>
      </c>
      <c r="H97" s="27">
        <v>12792.89</v>
      </c>
      <c r="I97" s="37">
        <v>39849</v>
      </c>
      <c r="J97" s="37">
        <v>41090</v>
      </c>
      <c r="K97" s="37">
        <v>41090</v>
      </c>
      <c r="L97" s="24">
        <v>962</v>
      </c>
      <c r="M97" s="24" t="s">
        <v>90</v>
      </c>
      <c r="N97" s="38">
        <v>1241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135</v>
      </c>
      <c r="F98" s="1">
        <v>1480</v>
      </c>
      <c r="G98" s="27">
        <v>37892.3</v>
      </c>
      <c r="H98" s="27">
        <v>3789.23</v>
      </c>
      <c r="I98" s="37">
        <v>39855</v>
      </c>
      <c r="J98" s="37">
        <v>41090</v>
      </c>
      <c r="K98" s="37">
        <v>41090</v>
      </c>
      <c r="L98" s="24">
        <v>962</v>
      </c>
      <c r="M98" s="24" t="s">
        <v>109</v>
      </c>
      <c r="N98" s="38">
        <v>1235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98</v>
      </c>
      <c r="F99" s="1">
        <v>2330.4</v>
      </c>
      <c r="G99" s="27">
        <v>68368.2</v>
      </c>
      <c r="H99" s="27">
        <v>68368.2</v>
      </c>
      <c r="I99" s="37">
        <v>40003</v>
      </c>
      <c r="J99" s="37">
        <v>41090</v>
      </c>
      <c r="K99" s="37">
        <v>41090</v>
      </c>
      <c r="L99" s="24">
        <v>962</v>
      </c>
      <c r="M99" s="24" t="s">
        <v>210</v>
      </c>
      <c r="N99" s="38">
        <v>1087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56</v>
      </c>
      <c r="F100" s="1">
        <v>859.6</v>
      </c>
      <c r="G100" s="27">
        <v>34476.37</v>
      </c>
      <c r="H100" s="27">
        <v>3447.64</v>
      </c>
      <c r="I100" s="37">
        <v>39862</v>
      </c>
      <c r="J100" s="37">
        <v>41090</v>
      </c>
      <c r="K100" s="37">
        <v>41090</v>
      </c>
      <c r="L100" s="24">
        <v>962</v>
      </c>
      <c r="M100" s="24" t="s">
        <v>56</v>
      </c>
      <c r="N100" s="38">
        <v>1228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474</v>
      </c>
      <c r="F101" s="1">
        <v>6031</v>
      </c>
      <c r="G101" s="27">
        <v>257355.8</v>
      </c>
      <c r="H101" s="27">
        <v>28309.14</v>
      </c>
      <c r="I101" s="37">
        <v>39835</v>
      </c>
      <c r="J101" s="37">
        <v>41090</v>
      </c>
      <c r="K101" s="37">
        <v>41090</v>
      </c>
      <c r="L101" s="24">
        <v>962</v>
      </c>
      <c r="M101" s="24" t="s">
        <v>62</v>
      </c>
      <c r="N101" s="38">
        <v>1255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64</v>
      </c>
      <c r="E102" s="1">
        <v>37</v>
      </c>
      <c r="F102" s="1">
        <v>931</v>
      </c>
      <c r="G102" s="27">
        <v>31021.84</v>
      </c>
      <c r="H102" s="27">
        <v>3102.18</v>
      </c>
      <c r="I102" s="37">
        <v>40003</v>
      </c>
      <c r="J102" s="37">
        <v>41274</v>
      </c>
      <c r="K102" s="37">
        <v>41274</v>
      </c>
      <c r="L102" s="24">
        <v>1146</v>
      </c>
      <c r="M102" s="24" t="s">
        <v>62</v>
      </c>
      <c r="N102" s="38">
        <v>1271</v>
      </c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2009-11-13T15:39:13Z</dcterms:modified>
  <cp:category/>
  <cp:version/>
  <cp:contentType/>
  <cp:contentStatus/>
</cp:coreProperties>
</file>