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<sst xmlns="http://schemas.openxmlformats.org/spreadsheetml/2006/main" count="456" uniqueCount="269">
  <si>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</si>
  <si>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</si>
  <si>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</si>
  <si>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</si>
  <si>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</si>
  <si>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</si>
  <si>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</si>
  <si>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</si>
  <si>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</si>
  <si>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</si>
  <si>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</si>
  <si>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</si>
  <si>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</si>
  <si>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</si>
  <si>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</si>
  <si>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</si>
  <si>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</si>
  <si>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</si>
  <si>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</si>
  <si>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</si>
  <si>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</si>
  <si>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</si>
  <si>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</si>
  <si>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</si>
  <si>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</si>
  <si>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</si>
  <si>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</si>
  <si>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</si>
  <si>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</si>
  <si>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</si>
  <si>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</si>
  <si>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</si>
  <si>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</si>
  <si>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</si>
  <si>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</si>
  <si>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</si>
  <si>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</si>
  <si>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</si>
  <si>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</si>
  <si>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</si>
  <si>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</si>
  <si>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</si>
  <si>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</si>
  <si>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</si>
  <si>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</si>
  <si>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</si>
  <si>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</si>
  <si>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</si>
  <si>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</si>
  <si>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</si>
  <si>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120220701</t>
  </si>
  <si>
    <t>1</t>
  </si>
  <si>
    <t xml:space="preserve">MINNOW TAR HDWD               </t>
  </si>
  <si>
    <t xml:space="preserve">VERSO PAPER LLC               </t>
  </si>
  <si>
    <t>120580801</t>
  </si>
  <si>
    <t xml:space="preserve">BEEF STEAK                    </t>
  </si>
  <si>
    <t xml:space="preserve">MINERICK LOGGING, INC.        </t>
  </si>
  <si>
    <t>120160701</t>
  </si>
  <si>
    <t xml:space="preserve">SPLIT SALE                    </t>
  </si>
  <si>
    <t xml:space="preserve">S.D. WARREN COMPANY DBA SAPPI </t>
  </si>
  <si>
    <t>120590901</t>
  </si>
  <si>
    <t xml:space="preserve">TWELVE SQUARE                 </t>
  </si>
  <si>
    <t>120090701</t>
  </si>
  <si>
    <t xml:space="preserve">C49 ASPEN                     </t>
  </si>
  <si>
    <t>120521001</t>
  </si>
  <si>
    <t xml:space="preserve">ISLAND SOUTH                  </t>
  </si>
  <si>
    <t xml:space="preserve">TRIEST FOREST PRODUCTS INC    </t>
  </si>
  <si>
    <t>120620801</t>
  </si>
  <si>
    <t xml:space="preserve">EMILY LAKE                    </t>
  </si>
  <si>
    <t>120630801</t>
  </si>
  <si>
    <t xml:space="preserve">WEST OSS                      </t>
  </si>
  <si>
    <t xml:space="preserve">G&amp;G LUMBER, INC.              </t>
  </si>
  <si>
    <t>120670701</t>
  </si>
  <si>
    <t xml:space="preserve">TUPPERWARE DEERBLIND SALE     </t>
  </si>
  <si>
    <t xml:space="preserve">R&amp;R SHAMION TRUCKING, INC.    </t>
  </si>
  <si>
    <t>120190701</t>
  </si>
  <si>
    <t xml:space="preserve">THE OAKS                      </t>
  </si>
  <si>
    <t>120540701</t>
  </si>
  <si>
    <t>3</t>
  </si>
  <si>
    <t xml:space="preserve">NET HARDWOOD SALE             </t>
  </si>
  <si>
    <t xml:space="preserve">LONGYEAR, J.M., LLC           </t>
  </si>
  <si>
    <t>120170901</t>
  </si>
  <si>
    <t xml:space="preserve">MADOG                         </t>
  </si>
  <si>
    <t>120570901</t>
  </si>
  <si>
    <t xml:space="preserve">LEGEND FISH SALE              </t>
  </si>
  <si>
    <t>120180901</t>
  </si>
  <si>
    <t xml:space="preserve">YEAST LAKE                    </t>
  </si>
  <si>
    <t>120190801</t>
  </si>
  <si>
    <t xml:space="preserve">HORSETAIL ISLAND              </t>
  </si>
  <si>
    <t xml:space="preserve">TRIEST FOREST PRODUCTS        </t>
  </si>
  <si>
    <t>120200901</t>
  </si>
  <si>
    <t xml:space="preserve">CALUMETRICK                   </t>
  </si>
  <si>
    <t>120160901</t>
  </si>
  <si>
    <t xml:space="preserve">3 OF 3                        </t>
  </si>
  <si>
    <t>120600901</t>
  </si>
  <si>
    <t xml:space="preserve">OBSERVANT OWL                 </t>
  </si>
  <si>
    <t xml:space="preserve">SHAMCO INC                    </t>
  </si>
  <si>
    <t>120560901</t>
  </si>
  <si>
    <t xml:space="preserve">GUNS AND TURKEYS SALE         </t>
  </si>
  <si>
    <t>120200801</t>
  </si>
  <si>
    <t xml:space="preserve">MOKITO HARDWOOD               </t>
  </si>
  <si>
    <t xml:space="preserve">LUCAS LOGGING                 </t>
  </si>
  <si>
    <t>120720801</t>
  </si>
  <si>
    <t xml:space="preserve">HARDLY SALE                   </t>
  </si>
  <si>
    <t xml:space="preserve">HILBERG LOGGING               </t>
  </si>
  <si>
    <t>120060801</t>
  </si>
  <si>
    <t xml:space="preserve">MARQUINSON CONTRACT           </t>
  </si>
  <si>
    <t xml:space="preserve">MVA ENTERPRISE, INC.          </t>
  </si>
  <si>
    <t>120660801</t>
  </si>
  <si>
    <t>BLACK BACKED, THREE TOED MOOSE</t>
  </si>
  <si>
    <t xml:space="preserve">J. CAREY LOGGING INC          </t>
  </si>
  <si>
    <t>120021001</t>
  </si>
  <si>
    <t xml:space="preserve">WINTER SPRUCE                 </t>
  </si>
  <si>
    <t>120730801</t>
  </si>
  <si>
    <t xml:space="preserve">MILK MONEY OAK                </t>
  </si>
  <si>
    <t>120710601</t>
  </si>
  <si>
    <t>2</t>
  </si>
  <si>
    <t xml:space="preserve">MOOSE GRID SALE               </t>
  </si>
  <si>
    <t>120110901</t>
  </si>
  <si>
    <t xml:space="preserve">RIVERS EDGE ASPEN             </t>
  </si>
  <si>
    <t xml:space="preserve">DAVE JOHNSON LOGGING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</si>
  <si>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</si>
  <si>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</si>
  <si>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</si>
  <si>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</si>
  <si>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</si>
  <si>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120690801</t>
  </si>
  <si>
    <t xml:space="preserve">HOMECOMING SALE               </t>
  </si>
  <si>
    <t>120140901</t>
  </si>
  <si>
    <t xml:space="preserve">1 OF 3                        </t>
  </si>
  <si>
    <t>120110801</t>
  </si>
  <si>
    <t xml:space="preserve">ELF PANTS HDWD                </t>
  </si>
  <si>
    <t>120100901</t>
  </si>
  <si>
    <t xml:space="preserve">C93 BREEN HDWD                </t>
  </si>
  <si>
    <t>120540901</t>
  </si>
  <si>
    <t xml:space="preserve">GLIDDEN PINE                  </t>
  </si>
  <si>
    <t xml:space="preserve">FRANK'S, INC.                 </t>
  </si>
  <si>
    <t>120561001</t>
  </si>
  <si>
    <t xml:space="preserve">MODEL T ASPEN                 </t>
  </si>
  <si>
    <t xml:space="preserve">BRIAN CHOLEWA LOGGING         </t>
  </si>
  <si>
    <t>120080801</t>
  </si>
  <si>
    <t xml:space="preserve">RED ROCK CONTRACT             </t>
  </si>
  <si>
    <t>120090801</t>
  </si>
  <si>
    <t xml:space="preserve">C-11 CONTRACT                 </t>
  </si>
  <si>
    <t>120530901</t>
  </si>
  <si>
    <t xml:space="preserve">LAKE MARY PINE                </t>
  </si>
  <si>
    <t xml:space="preserve">TIMBER BROKERAGE, INC.        </t>
  </si>
  <si>
    <t>120100801</t>
  </si>
  <si>
    <t xml:space="preserve">LUCKY THREE                   </t>
  </si>
  <si>
    <t>120260801</t>
  </si>
  <si>
    <t xml:space="preserve">BLACK BEAR                    </t>
  </si>
  <si>
    <t>120150801</t>
  </si>
  <si>
    <t xml:space="preserve">WICKILLER SALE                </t>
  </si>
  <si>
    <t>120511001</t>
  </si>
  <si>
    <t xml:space="preserve">ISLAND NORTH                  </t>
  </si>
  <si>
    <t>120650901</t>
  </si>
  <si>
    <t xml:space="preserve">TALL FERNS                    </t>
  </si>
  <si>
    <t>120640901</t>
  </si>
  <si>
    <t xml:space="preserve">DONUT STICKS                  </t>
  </si>
  <si>
    <t>120640801</t>
  </si>
  <si>
    <t xml:space="preserve">BEAR PIT                      </t>
  </si>
  <si>
    <t xml:space="preserve">WM R SEBERO &amp; SON                  </t>
  </si>
  <si>
    <t>120700801</t>
  </si>
  <si>
    <t xml:space="preserve">UNDERGROUND DEERBLIND SALE    </t>
  </si>
  <si>
    <t>120630901</t>
  </si>
  <si>
    <t xml:space="preserve">NUTTY BAR                     </t>
  </si>
  <si>
    <t>120081001</t>
  </si>
  <si>
    <t xml:space="preserve">PYLORIC SEEKER                </t>
  </si>
  <si>
    <t>120120901</t>
  </si>
  <si>
    <t xml:space="preserve">BERM BANDIT HARDWOOD          </t>
  </si>
  <si>
    <t xml:space="preserve">K &amp; K LOGGING LLC             </t>
  </si>
  <si>
    <t>120670901</t>
  </si>
  <si>
    <t xml:space="preserve">OLD ELF HARDWOODS             </t>
  </si>
  <si>
    <t>120150901</t>
  </si>
  <si>
    <t xml:space="preserve">2 OF 3                        </t>
  </si>
  <si>
    <t>120061001</t>
  </si>
  <si>
    <t xml:space="preserve">PINEAPPLE POPPLE              </t>
  </si>
  <si>
    <t xml:space="preserve">LAFLEUR FOREST PRODUCTS, LLC  </t>
  </si>
  <si>
    <t>120090901</t>
  </si>
  <si>
    <t xml:space="preserve">SNIPTY CRITTER                </t>
  </si>
  <si>
    <t>120541001</t>
  </si>
  <si>
    <t xml:space="preserve">TWO MILE PINE                 </t>
  </si>
  <si>
    <t>120651001</t>
  </si>
  <si>
    <t xml:space="preserve">TWIRLING EAGLES SALE          </t>
  </si>
  <si>
    <t>120080901</t>
  </si>
  <si>
    <t xml:space="preserve">SKYVIEW HILL                  </t>
  </si>
  <si>
    <t>120701001</t>
  </si>
  <si>
    <t xml:space="preserve">LAKE WALLACE ASPEN            </t>
  </si>
  <si>
    <t>120731001</t>
  </si>
  <si>
    <t xml:space="preserve">SAFETY ZONE ASPEN             </t>
  </si>
  <si>
    <t>120751001</t>
  </si>
  <si>
    <t xml:space="preserve">ANGRY JAY ASPEN               </t>
  </si>
  <si>
    <t>120091001</t>
  </si>
  <si>
    <t xml:space="preserve">MATAMOOSY                     </t>
  </si>
  <si>
    <t>120571001</t>
  </si>
  <si>
    <t xml:space="preserve">DOGLEG ASPEN                  </t>
  </si>
  <si>
    <t>120611001</t>
  </si>
  <si>
    <t xml:space="preserve">SALT BLOCK PINE               </t>
  </si>
  <si>
    <t>120581001</t>
  </si>
  <si>
    <t xml:space="preserve">HALS ASPEN                    </t>
  </si>
  <si>
    <t xml:space="preserve">HEIDTMAN LOGGING, INC         </t>
  </si>
  <si>
    <t>120551001</t>
  </si>
  <si>
    <t xml:space="preserve">COMPARTMENT 2 ASPEN           </t>
  </si>
  <si>
    <t>120541101</t>
  </si>
  <si>
    <t xml:space="preserve">RENDEZVOUS                    </t>
  </si>
  <si>
    <t xml:space="preserve">NORMAN PESTKA CONST           </t>
  </si>
  <si>
    <t>120591001</t>
  </si>
  <si>
    <t xml:space="preserve">WEBER CREEK                   </t>
  </si>
  <si>
    <t>120661001</t>
  </si>
  <si>
    <t xml:space="preserve">BAIT PILE ASPEN               </t>
  </si>
  <si>
    <t>120601001</t>
  </si>
  <si>
    <t xml:space="preserve">N BRANCH MIX                  </t>
  </si>
  <si>
    <t>120660901</t>
  </si>
  <si>
    <t xml:space="preserve">DA CAMP SALE                  </t>
  </si>
  <si>
    <t>120620901</t>
  </si>
  <si>
    <t xml:space="preserve">BIG WHEEL HARDWOOD            </t>
  </si>
  <si>
    <t>120621001</t>
  </si>
  <si>
    <t xml:space="preserve">BIG DITCH ASPEN               </t>
  </si>
  <si>
    <t>120691001</t>
  </si>
  <si>
    <t xml:space="preserve">EUGENES BEANS                 </t>
  </si>
  <si>
    <t>120791001</t>
  </si>
  <si>
    <t xml:space="preserve">607 REROUTE HARDWOODS         </t>
  </si>
  <si>
    <t>INDUSTRIAL MAINT SERVICES INC.</t>
  </si>
  <si>
    <t>120071001</t>
  </si>
  <si>
    <t xml:space="preserve">THE SHARP SALE                </t>
  </si>
  <si>
    <t>120041001</t>
  </si>
  <si>
    <t xml:space="preserve">DA UDDER HALF                 </t>
  </si>
  <si>
    <t>120811001</t>
  </si>
  <si>
    <t xml:space="preserve">SORE FEET SALE                </t>
  </si>
  <si>
    <t>120051001</t>
  </si>
  <si>
    <t xml:space="preserve">NO MAD SALE                   </t>
  </si>
  <si>
    <t>120801001</t>
  </si>
  <si>
    <t xml:space="preserve">SPRING HILL SELECT            </t>
  </si>
  <si>
    <t xml:space="preserve">ALBRECHT TRUCKING LLC         </t>
  </si>
  <si>
    <t>120781001</t>
  </si>
  <si>
    <t xml:space="preserve">6 MILE HARDWOOD SALE          </t>
  </si>
  <si>
    <t>120041101</t>
  </si>
  <si>
    <t xml:space="preserve">KATES LAST LINE               </t>
  </si>
  <si>
    <t>120771001</t>
  </si>
  <si>
    <t xml:space="preserve">BUDWORM ASPEN                 </t>
  </si>
  <si>
    <t>120681001</t>
  </si>
  <si>
    <t xml:space="preserve">BILLY GOAT HARDWOODS          </t>
  </si>
  <si>
    <t>120641001</t>
  </si>
  <si>
    <t xml:space="preserve">LONG BEARD                    </t>
  </si>
  <si>
    <t>120190901</t>
  </si>
  <si>
    <t xml:space="preserve">COMPARTMENT 67 SALE           </t>
  </si>
  <si>
    <t>120011101</t>
  </si>
  <si>
    <t xml:space="preserve">MARALUPIS                     </t>
  </si>
  <si>
    <t>120841001</t>
  </si>
  <si>
    <t xml:space="preserve">POTATO FIELD SALE             </t>
  </si>
  <si>
    <t>120121001</t>
  </si>
  <si>
    <t xml:space="preserve">MANY HELPING HANDS SALE       </t>
  </si>
  <si>
    <t>120761001</t>
  </si>
  <si>
    <t xml:space="preserve">BROWNS GATE SALE              </t>
  </si>
  <si>
    <t>120671001</t>
  </si>
  <si>
    <t xml:space="preserve">WOLF DEN SALE                 </t>
  </si>
  <si>
    <t>120531101</t>
  </si>
  <si>
    <t xml:space="preserve">FIRE SHOT SALE                </t>
  </si>
  <si>
    <t>120031101</t>
  </si>
  <si>
    <t xml:space="preserve">BUMPYER RUMPICUS              </t>
  </si>
  <si>
    <t>120031001</t>
  </si>
  <si>
    <t xml:space="preserve">WAGON TRAIL                   </t>
  </si>
  <si>
    <t>120101001</t>
  </si>
  <si>
    <t xml:space="preserve">TEMPORARY BRIDGE SALE         </t>
  </si>
  <si>
    <t>120111001</t>
  </si>
  <si>
    <t xml:space="preserve">MOTHER LOAD                   </t>
  </si>
  <si>
    <t>120141001</t>
  </si>
  <si>
    <t xml:space="preserve">DIMARCO LINE                  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</si>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</sst>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85</v>
      </c>
      <c r="S12" t="s">
        <v>28</v>
      </c>
    </row>
    <row r="13" spans="4:5" ht="14.25" thickBot="1" thickTop="1">
      <c r="D13" s="16" t="s">
        <v>18</v>
      </c>
      <c r="E13" s="34">
        <f>SUM(E9:E12)</f>
        <v>95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11346</v>
      </c>
    </row>
    <row r="18" spans="4:7" ht="12.75">
      <c r="D18" s="11" t="s">
        <v>37</v>
      </c>
      <c r="G18" s="20">
        <f>DSUM(DATABASE,5,U15:U16)</f>
        <v>182773.49000000002</v>
      </c>
    </row>
    <row r="19" spans="4:7" ht="12.75">
      <c r="D19" s="11" t="s">
        <v>34</v>
      </c>
      <c r="G19" s="17">
        <f>DSUM(DATABASE,6,V15:V16)</f>
        <v>7820978.130000001</v>
      </c>
    </row>
    <row r="20" spans="4:7" ht="12.75">
      <c r="D20" s="11" t="s">
        <v>38</v>
      </c>
      <c r="G20" s="17">
        <f>DSUM(DATABASE,7,W15:W16)</f>
        <v>3826048.2</v>
      </c>
    </row>
    <row r="21" spans="4:7" ht="12.75">
      <c r="D21" s="11" t="s">
        <v>35</v>
      </c>
      <c r="E21" s="21"/>
      <c r="F21" s="21"/>
      <c r="G21" s="17">
        <f>+G19-G20</f>
        <v>3994929.9300000006</v>
      </c>
    </row>
    <row r="22" spans="4:7" ht="12.75">
      <c r="D22" s="11" t="s">
        <v>44</v>
      </c>
      <c r="E22" s="21"/>
      <c r="F22" s="21"/>
      <c r="G22" s="35">
        <f>+G20/G19</f>
        <v>0.4892032858810717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2.518731074260995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49</v>
      </c>
      <c r="F31" s="1">
        <v>379</v>
      </c>
      <c r="G31" s="27">
        <v>12003.15</v>
      </c>
      <c r="H31" s="27">
        <v>12003.15</v>
      </c>
      <c r="I31" s="37">
        <v>39505</v>
      </c>
      <c r="J31" s="37">
        <v>40543</v>
      </c>
      <c r="K31" s="37">
        <v>40724</v>
      </c>
      <c r="L31" s="24">
        <v>-13</v>
      </c>
      <c r="M31" s="24" t="s">
        <v>53</v>
      </c>
      <c r="N31" s="38">
        <v>1219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150</v>
      </c>
      <c r="F32" s="1">
        <v>3468.4</v>
      </c>
      <c r="G32" s="27">
        <v>153553.65</v>
      </c>
      <c r="H32" s="27">
        <v>153553.65</v>
      </c>
      <c r="I32" s="37">
        <v>39728</v>
      </c>
      <c r="J32" s="37">
        <v>40724</v>
      </c>
      <c r="K32" s="37">
        <v>40724</v>
      </c>
      <c r="L32" s="24">
        <v>-13</v>
      </c>
      <c r="M32" s="24" t="s">
        <v>56</v>
      </c>
      <c r="N32" s="38">
        <v>996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485</v>
      </c>
      <c r="F33" s="1">
        <v>4921.8</v>
      </c>
      <c r="G33" s="27">
        <v>172555.91</v>
      </c>
      <c r="H33" s="27">
        <v>172555.91</v>
      </c>
      <c r="I33" s="37">
        <v>39505</v>
      </c>
      <c r="J33" s="37">
        <v>40724</v>
      </c>
      <c r="K33" s="37">
        <v>40724</v>
      </c>
      <c r="L33" s="24">
        <v>-13</v>
      </c>
      <c r="M33" s="24" t="s">
        <v>59</v>
      </c>
      <c r="N33" s="38">
        <v>1219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62</v>
      </c>
      <c r="F34" s="1">
        <v>1497.6</v>
      </c>
      <c r="G34" s="27">
        <v>47247.2</v>
      </c>
      <c r="H34" s="27">
        <v>47247.2</v>
      </c>
      <c r="I34" s="37">
        <v>40184</v>
      </c>
      <c r="J34" s="37">
        <v>40724</v>
      </c>
      <c r="K34" s="37">
        <v>40724</v>
      </c>
      <c r="L34" s="24">
        <v>-13</v>
      </c>
      <c r="M34" s="24" t="s">
        <v>56</v>
      </c>
      <c r="N34" s="38">
        <v>540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90</v>
      </c>
      <c r="F35" s="1">
        <v>2892.4</v>
      </c>
      <c r="G35" s="27">
        <v>99711.02</v>
      </c>
      <c r="H35" s="27">
        <v>99711.02</v>
      </c>
      <c r="I35" s="37">
        <v>39366</v>
      </c>
      <c r="J35" s="37">
        <v>40543</v>
      </c>
      <c r="K35" s="37">
        <v>40724</v>
      </c>
      <c r="L35" s="24">
        <v>-13</v>
      </c>
      <c r="M35" s="24" t="s">
        <v>56</v>
      </c>
      <c r="N35" s="38">
        <v>1358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235</v>
      </c>
      <c r="F36" s="1">
        <v>5461</v>
      </c>
      <c r="G36" s="27">
        <v>179087.92</v>
      </c>
      <c r="H36" s="27">
        <v>179087.92</v>
      </c>
      <c r="I36" s="37">
        <v>40252</v>
      </c>
      <c r="J36" s="37">
        <v>40724</v>
      </c>
      <c r="K36" s="37">
        <v>40724</v>
      </c>
      <c r="L36" s="24">
        <v>-13</v>
      </c>
      <c r="M36" s="24" t="s">
        <v>66</v>
      </c>
      <c r="N36" s="38">
        <v>472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156</v>
      </c>
      <c r="F37" s="1">
        <v>2379.8</v>
      </c>
      <c r="G37" s="27">
        <v>63520.28</v>
      </c>
      <c r="H37" s="27">
        <v>63520.28</v>
      </c>
      <c r="I37" s="37">
        <v>39839</v>
      </c>
      <c r="J37" s="37">
        <v>40724</v>
      </c>
      <c r="K37" s="37">
        <v>40724</v>
      </c>
      <c r="L37" s="24">
        <v>-13</v>
      </c>
      <c r="M37" s="24" t="s">
        <v>53</v>
      </c>
      <c r="N37" s="38">
        <v>885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123</v>
      </c>
      <c r="F38" s="1">
        <v>1473.2</v>
      </c>
      <c r="G38" s="27">
        <v>59688.12</v>
      </c>
      <c r="H38" s="27">
        <v>59688.12</v>
      </c>
      <c r="I38" s="37">
        <v>39836</v>
      </c>
      <c r="J38" s="37">
        <v>40724</v>
      </c>
      <c r="K38" s="37">
        <v>40724</v>
      </c>
      <c r="L38" s="24">
        <v>-13</v>
      </c>
      <c r="M38" s="24" t="s">
        <v>71</v>
      </c>
      <c r="N38" s="38">
        <v>888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55</v>
      </c>
      <c r="F39" s="1">
        <v>905</v>
      </c>
      <c r="G39" s="27">
        <v>19684.41</v>
      </c>
      <c r="H39" s="27">
        <v>19685.01</v>
      </c>
      <c r="I39" s="37">
        <v>39568</v>
      </c>
      <c r="J39" s="37">
        <v>40724</v>
      </c>
      <c r="K39" s="37">
        <v>40724</v>
      </c>
      <c r="L39" s="24">
        <v>-13</v>
      </c>
      <c r="M39" s="24" t="s">
        <v>74</v>
      </c>
      <c r="N39" s="38">
        <v>1156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236</v>
      </c>
      <c r="F40" s="1">
        <v>2623</v>
      </c>
      <c r="G40" s="27">
        <v>79383</v>
      </c>
      <c r="H40" s="27">
        <v>79383</v>
      </c>
      <c r="I40" s="37">
        <v>39505</v>
      </c>
      <c r="J40" s="37">
        <v>40724</v>
      </c>
      <c r="K40" s="37">
        <v>40724</v>
      </c>
      <c r="L40" s="24">
        <v>-13</v>
      </c>
      <c r="M40" s="24" t="s">
        <v>53</v>
      </c>
      <c r="N40" s="38">
        <v>1219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78</v>
      </c>
      <c r="D41" s="36" t="s">
        <v>79</v>
      </c>
      <c r="E41" s="1">
        <v>68</v>
      </c>
      <c r="F41" s="1">
        <v>637.8</v>
      </c>
      <c r="G41" s="27">
        <v>47648.11</v>
      </c>
      <c r="H41" s="27">
        <v>47648.11</v>
      </c>
      <c r="I41" s="37">
        <v>39449</v>
      </c>
      <c r="J41" s="37">
        <v>40543</v>
      </c>
      <c r="K41" s="37">
        <v>40908</v>
      </c>
      <c r="L41" s="64">
        <v>171</v>
      </c>
      <c r="M41" s="65" t="s">
        <v>80</v>
      </c>
      <c r="N41" s="2">
        <v>1459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86</v>
      </c>
      <c r="F42" s="1">
        <v>1890</v>
      </c>
      <c r="G42" s="27">
        <v>78288.79</v>
      </c>
      <c r="H42" s="27">
        <v>78288.79</v>
      </c>
      <c r="I42" s="37">
        <v>40241</v>
      </c>
      <c r="J42" s="37">
        <v>40908</v>
      </c>
      <c r="K42" s="37">
        <v>40908</v>
      </c>
      <c r="L42" s="24">
        <v>171</v>
      </c>
      <c r="M42" s="24" t="s">
        <v>56</v>
      </c>
      <c r="N42" s="38">
        <v>667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32</v>
      </c>
      <c r="F43" s="1">
        <v>572</v>
      </c>
      <c r="G43" s="27">
        <v>20094.37</v>
      </c>
      <c r="H43" s="27">
        <v>2009.44</v>
      </c>
      <c r="I43" s="37">
        <v>40183</v>
      </c>
      <c r="J43" s="37">
        <v>40908</v>
      </c>
      <c r="K43" s="37">
        <v>40908</v>
      </c>
      <c r="L43" s="24">
        <v>171</v>
      </c>
      <c r="M43" s="24" t="s">
        <v>56</v>
      </c>
      <c r="N43" s="38">
        <v>725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44</v>
      </c>
      <c r="F44" s="1">
        <v>520</v>
      </c>
      <c r="G44" s="27">
        <v>23455.6</v>
      </c>
      <c r="H44" s="27">
        <v>2345.56</v>
      </c>
      <c r="I44" s="37">
        <v>40252</v>
      </c>
      <c r="J44" s="37">
        <v>40908</v>
      </c>
      <c r="K44" s="37">
        <v>40908</v>
      </c>
      <c r="L44" s="24">
        <v>171</v>
      </c>
      <c r="M44" s="24" t="s">
        <v>56</v>
      </c>
      <c r="N44" s="38">
        <v>656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30</v>
      </c>
      <c r="F45" s="1">
        <v>998</v>
      </c>
      <c r="G45" s="27">
        <v>26016.35</v>
      </c>
      <c r="H45" s="27">
        <v>2601.64</v>
      </c>
      <c r="I45" s="37">
        <v>39842</v>
      </c>
      <c r="J45" s="37">
        <v>40908</v>
      </c>
      <c r="K45" s="37">
        <v>40908</v>
      </c>
      <c r="L45" s="24">
        <v>171</v>
      </c>
      <c r="M45" s="24" t="s">
        <v>89</v>
      </c>
      <c r="N45" s="38">
        <v>1066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14</v>
      </c>
      <c r="F46" s="1">
        <v>336.2</v>
      </c>
      <c r="G46" s="27">
        <v>10881.58</v>
      </c>
      <c r="H46" s="27">
        <v>1088.16</v>
      </c>
      <c r="I46" s="37">
        <v>40185</v>
      </c>
      <c r="J46" s="37">
        <v>40908</v>
      </c>
      <c r="K46" s="37">
        <v>40908</v>
      </c>
      <c r="L46" s="24">
        <v>171</v>
      </c>
      <c r="M46" s="24" t="s">
        <v>56</v>
      </c>
      <c r="N46" s="38">
        <v>723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36</v>
      </c>
      <c r="F47" s="1">
        <v>413.4</v>
      </c>
      <c r="G47" s="27">
        <v>17358.6</v>
      </c>
      <c r="H47" s="27">
        <v>1735.86</v>
      </c>
      <c r="I47" s="37">
        <v>40254</v>
      </c>
      <c r="J47" s="37">
        <v>40908</v>
      </c>
      <c r="K47" s="37">
        <v>40908</v>
      </c>
      <c r="L47" s="24">
        <v>171</v>
      </c>
      <c r="M47" s="24" t="s">
        <v>71</v>
      </c>
      <c r="N47" s="38">
        <v>654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48</v>
      </c>
      <c r="F48" s="1">
        <v>1026.6</v>
      </c>
      <c r="G48" s="27">
        <v>34622.45</v>
      </c>
      <c r="H48" s="27">
        <v>3462.25</v>
      </c>
      <c r="I48" s="37">
        <v>40211</v>
      </c>
      <c r="J48" s="37">
        <v>40908</v>
      </c>
      <c r="K48" s="37">
        <v>40908</v>
      </c>
      <c r="L48" s="24">
        <v>171</v>
      </c>
      <c r="M48" s="24" t="s">
        <v>96</v>
      </c>
      <c r="N48" s="38">
        <v>697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43</v>
      </c>
      <c r="F49" s="1">
        <v>582</v>
      </c>
      <c r="G49" s="27">
        <v>21443.77</v>
      </c>
      <c r="H49" s="27">
        <v>16511.7</v>
      </c>
      <c r="I49" s="37">
        <v>40214</v>
      </c>
      <c r="J49" s="37">
        <v>40908</v>
      </c>
      <c r="K49" s="37">
        <v>40908</v>
      </c>
      <c r="L49" s="24">
        <v>171</v>
      </c>
      <c r="M49" s="24" t="s">
        <v>56</v>
      </c>
      <c r="N49" s="38">
        <v>694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66</v>
      </c>
      <c r="F50" s="1">
        <v>940.2</v>
      </c>
      <c r="G50" s="27">
        <v>44067.87</v>
      </c>
      <c r="H50" s="27">
        <v>20565.01</v>
      </c>
      <c r="I50" s="37">
        <v>39855</v>
      </c>
      <c r="J50" s="37">
        <v>40543</v>
      </c>
      <c r="K50" s="37">
        <v>40908</v>
      </c>
      <c r="L50" s="24">
        <v>171</v>
      </c>
      <c r="M50" s="24" t="s">
        <v>101</v>
      </c>
      <c r="N50" s="38">
        <v>1053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12</v>
      </c>
      <c r="F51" s="1">
        <v>284</v>
      </c>
      <c r="G51" s="27">
        <v>5662.25</v>
      </c>
      <c r="H51" s="27">
        <v>566.23</v>
      </c>
      <c r="I51" s="37">
        <v>39902</v>
      </c>
      <c r="J51" s="37">
        <v>40908</v>
      </c>
      <c r="K51" s="37">
        <v>40908</v>
      </c>
      <c r="L51" s="24">
        <v>171</v>
      </c>
      <c r="M51" s="24" t="s">
        <v>104</v>
      </c>
      <c r="N51" s="38">
        <v>1006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105</v>
      </c>
      <c r="F52" s="1">
        <v>1301.2</v>
      </c>
      <c r="G52" s="27">
        <v>66058.15</v>
      </c>
      <c r="H52" s="27">
        <v>35010.82</v>
      </c>
      <c r="I52" s="37">
        <v>39841</v>
      </c>
      <c r="J52" s="37">
        <v>40908</v>
      </c>
      <c r="K52" s="37">
        <v>40908</v>
      </c>
      <c r="L52" s="24">
        <v>171</v>
      </c>
      <c r="M52" s="24" t="s">
        <v>107</v>
      </c>
      <c r="N52" s="38">
        <v>1067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140</v>
      </c>
      <c r="F53" s="1">
        <v>1283</v>
      </c>
      <c r="G53" s="27">
        <v>49350.16</v>
      </c>
      <c r="H53" s="27">
        <v>5428.52</v>
      </c>
      <c r="I53" s="37">
        <v>39895</v>
      </c>
      <c r="J53" s="37">
        <v>40908</v>
      </c>
      <c r="K53" s="37">
        <v>40908</v>
      </c>
      <c r="L53" s="24">
        <v>171</v>
      </c>
      <c r="M53" s="24" t="s">
        <v>110</v>
      </c>
      <c r="N53" s="38">
        <v>1013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73</v>
      </c>
      <c r="F54" s="1">
        <v>1303</v>
      </c>
      <c r="G54" s="27">
        <v>80392.13</v>
      </c>
      <c r="H54" s="27">
        <v>8039.21</v>
      </c>
      <c r="I54" s="37">
        <v>40731</v>
      </c>
      <c r="J54" s="37">
        <v>40908</v>
      </c>
      <c r="K54" s="37">
        <v>40908</v>
      </c>
      <c r="L54" s="24">
        <v>171</v>
      </c>
      <c r="M54" s="24" t="s">
        <v>56</v>
      </c>
      <c r="N54" s="38">
        <v>177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66</v>
      </c>
      <c r="F55" s="1">
        <v>2431.6</v>
      </c>
      <c r="G55" s="27">
        <v>128197.59</v>
      </c>
      <c r="H55" s="27">
        <v>128197.59</v>
      </c>
      <c r="I55" s="37">
        <v>39923</v>
      </c>
      <c r="J55" s="37">
        <v>40908</v>
      </c>
      <c r="K55" s="37">
        <v>40908</v>
      </c>
      <c r="L55" s="24">
        <v>171</v>
      </c>
      <c r="M55" s="24" t="s">
        <v>74</v>
      </c>
      <c r="N55" s="38">
        <v>985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116</v>
      </c>
      <c r="D56" s="2" t="s">
        <v>117</v>
      </c>
      <c r="E56" s="1">
        <v>431</v>
      </c>
      <c r="F56" s="1">
        <v>2536</v>
      </c>
      <c r="G56" s="27">
        <v>110153.51</v>
      </c>
      <c r="H56" s="27">
        <v>110153.51</v>
      </c>
      <c r="I56" s="37">
        <v>39315</v>
      </c>
      <c r="J56" s="37">
        <v>40543</v>
      </c>
      <c r="K56" s="37">
        <v>40908</v>
      </c>
      <c r="L56" s="24">
        <v>171</v>
      </c>
      <c r="M56" s="24" t="s">
        <v>53</v>
      </c>
      <c r="N56" s="38">
        <v>1593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16</v>
      </c>
      <c r="F57" s="1">
        <v>367</v>
      </c>
      <c r="G57" s="27">
        <v>11844.3</v>
      </c>
      <c r="H57" s="27">
        <v>11844.3</v>
      </c>
      <c r="I57" s="37">
        <v>40207</v>
      </c>
      <c r="J57" s="37">
        <v>40908</v>
      </c>
      <c r="K57" s="37">
        <v>40908</v>
      </c>
      <c r="L57" s="24">
        <v>171</v>
      </c>
      <c r="M57" s="24" t="s">
        <v>120</v>
      </c>
      <c r="N57" s="38">
        <v>701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374</v>
      </c>
      <c r="F58" s="1">
        <v>3916.8</v>
      </c>
      <c r="G58" s="27">
        <v>141382.15</v>
      </c>
      <c r="H58" s="27">
        <v>141382.15</v>
      </c>
      <c r="I58" s="37">
        <v>39850</v>
      </c>
      <c r="J58" s="37">
        <v>40908</v>
      </c>
      <c r="K58" s="37">
        <v>40908</v>
      </c>
      <c r="L58" s="24">
        <v>171</v>
      </c>
      <c r="M58" s="24" t="s">
        <v>53</v>
      </c>
      <c r="N58" s="38">
        <v>1058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119</v>
      </c>
      <c r="F59" s="1">
        <v>2935.6</v>
      </c>
      <c r="G59" s="27">
        <v>111117.5</v>
      </c>
      <c r="H59" s="27">
        <v>82226.96</v>
      </c>
      <c r="I59" s="37">
        <v>40220</v>
      </c>
      <c r="J59" s="37">
        <v>40908</v>
      </c>
      <c r="K59" s="37">
        <v>40908</v>
      </c>
      <c r="L59" s="24">
        <v>171</v>
      </c>
      <c r="M59" s="24" t="s">
        <v>125</v>
      </c>
      <c r="N59" s="38">
        <v>688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50</v>
      </c>
      <c r="F60" s="1">
        <v>897</v>
      </c>
      <c r="G60" s="27">
        <v>25909.88</v>
      </c>
      <c r="H60" s="27">
        <v>2590.99</v>
      </c>
      <c r="I60" s="37">
        <v>39917</v>
      </c>
      <c r="J60" s="37">
        <v>40908</v>
      </c>
      <c r="K60" s="37">
        <v>40908</v>
      </c>
      <c r="L60" s="24">
        <v>171</v>
      </c>
      <c r="M60" s="24" t="s">
        <v>56</v>
      </c>
      <c r="N60" s="38">
        <v>991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87</v>
      </c>
      <c r="F61" s="1">
        <v>1374.2</v>
      </c>
      <c r="G61" s="27">
        <v>47488.15</v>
      </c>
      <c r="H61" s="27">
        <v>4748.82</v>
      </c>
      <c r="I61" s="37">
        <v>40214</v>
      </c>
      <c r="J61" s="37">
        <v>40908</v>
      </c>
      <c r="K61" s="37">
        <v>40908</v>
      </c>
      <c r="L61" s="24">
        <v>171</v>
      </c>
      <c r="M61" s="24" t="s">
        <v>104</v>
      </c>
      <c r="N61" s="38">
        <v>694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272</v>
      </c>
      <c r="F62" s="1">
        <v>3868.8</v>
      </c>
      <c r="G62" s="27">
        <v>137175.25</v>
      </c>
      <c r="H62" s="27">
        <v>48011.34</v>
      </c>
      <c r="I62" s="37">
        <v>39855</v>
      </c>
      <c r="J62" s="37">
        <v>40908</v>
      </c>
      <c r="K62" s="37">
        <v>40908</v>
      </c>
      <c r="L62" s="24">
        <v>171</v>
      </c>
      <c r="M62" s="24" t="s">
        <v>110</v>
      </c>
      <c r="N62" s="38">
        <v>1053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252</v>
      </c>
      <c r="F63" s="1">
        <v>2782.8</v>
      </c>
      <c r="G63" s="27">
        <v>129128.44</v>
      </c>
      <c r="H63" s="27">
        <v>129128.44</v>
      </c>
      <c r="I63" s="37">
        <v>40241</v>
      </c>
      <c r="J63" s="37">
        <v>40999</v>
      </c>
      <c r="K63" s="37">
        <v>40999</v>
      </c>
      <c r="L63" s="24">
        <v>262</v>
      </c>
      <c r="M63" s="24" t="s">
        <v>104</v>
      </c>
      <c r="N63" s="38">
        <v>758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101</v>
      </c>
      <c r="F64" s="1">
        <v>2023.8</v>
      </c>
      <c r="G64" s="27">
        <v>77754</v>
      </c>
      <c r="H64" s="27">
        <v>64535.82</v>
      </c>
      <c r="I64" s="37">
        <v>40183</v>
      </c>
      <c r="J64" s="37">
        <v>41090</v>
      </c>
      <c r="K64" s="37">
        <v>41090</v>
      </c>
      <c r="L64" s="24">
        <v>353</v>
      </c>
      <c r="M64" s="24" t="s">
        <v>136</v>
      </c>
      <c r="N64" s="38">
        <v>907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18</v>
      </c>
      <c r="F65" s="1">
        <v>350</v>
      </c>
      <c r="G65" s="27">
        <v>13634</v>
      </c>
      <c r="H65" s="27">
        <v>1363.4</v>
      </c>
      <c r="I65" s="37">
        <v>40416</v>
      </c>
      <c r="J65" s="37">
        <v>41090</v>
      </c>
      <c r="K65" s="37">
        <v>41090</v>
      </c>
      <c r="L65" s="24">
        <v>353</v>
      </c>
      <c r="M65" s="24" t="s">
        <v>139</v>
      </c>
      <c r="N65" s="38">
        <v>674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185</v>
      </c>
      <c r="F66" s="1">
        <v>1863.6</v>
      </c>
      <c r="G66" s="27">
        <v>127928.9</v>
      </c>
      <c r="H66" s="27">
        <v>37099.38</v>
      </c>
      <c r="I66" s="37">
        <v>39849</v>
      </c>
      <c r="J66" s="37">
        <v>41090</v>
      </c>
      <c r="K66" s="37">
        <v>41090</v>
      </c>
      <c r="L66" s="24">
        <v>353</v>
      </c>
      <c r="M66" s="24" t="s">
        <v>101</v>
      </c>
      <c r="N66" s="38">
        <v>1241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135</v>
      </c>
      <c r="F67" s="1">
        <v>1480</v>
      </c>
      <c r="G67" s="27">
        <v>37892.3</v>
      </c>
      <c r="H67" s="27">
        <v>23493.23</v>
      </c>
      <c r="I67" s="37">
        <v>39855</v>
      </c>
      <c r="J67" s="37">
        <v>41090</v>
      </c>
      <c r="K67" s="37">
        <v>41090</v>
      </c>
      <c r="L67" s="24">
        <v>353</v>
      </c>
      <c r="M67" s="24" t="s">
        <v>110</v>
      </c>
      <c r="N67" s="38">
        <v>1235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186</v>
      </c>
      <c r="F68" s="1">
        <v>2890.8</v>
      </c>
      <c r="G68" s="27">
        <v>125880.9</v>
      </c>
      <c r="H68" s="27">
        <v>74999.39</v>
      </c>
      <c r="I68" s="37">
        <v>40183</v>
      </c>
      <c r="J68" s="37">
        <v>41090</v>
      </c>
      <c r="K68" s="37">
        <v>41090</v>
      </c>
      <c r="L68" s="24">
        <v>353</v>
      </c>
      <c r="M68" s="24" t="s">
        <v>146</v>
      </c>
      <c r="N68" s="38">
        <v>907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474</v>
      </c>
      <c r="F69" s="1">
        <v>6031</v>
      </c>
      <c r="G69" s="27">
        <v>257355.8</v>
      </c>
      <c r="H69" s="27">
        <v>28309.14</v>
      </c>
      <c r="I69" s="37">
        <v>39835</v>
      </c>
      <c r="J69" s="37">
        <v>41090</v>
      </c>
      <c r="K69" s="37">
        <v>41090</v>
      </c>
      <c r="L69" s="24">
        <v>353</v>
      </c>
      <c r="M69" s="24" t="s">
        <v>56</v>
      </c>
      <c r="N69" s="38">
        <v>1255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56</v>
      </c>
      <c r="F70" s="1">
        <v>859.6</v>
      </c>
      <c r="G70" s="27">
        <v>34587.08</v>
      </c>
      <c r="H70" s="27">
        <v>27002.28</v>
      </c>
      <c r="I70" s="37">
        <v>39862</v>
      </c>
      <c r="J70" s="37">
        <v>41090</v>
      </c>
      <c r="K70" s="37">
        <v>41090</v>
      </c>
      <c r="L70" s="24">
        <v>353</v>
      </c>
      <c r="M70" s="24" t="s">
        <v>71</v>
      </c>
      <c r="N70" s="38">
        <v>1228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126</v>
      </c>
      <c r="F71" s="1">
        <v>3987.2</v>
      </c>
      <c r="G71" s="27">
        <v>146505.67</v>
      </c>
      <c r="H71" s="27">
        <v>101857.73</v>
      </c>
      <c r="I71" s="37">
        <v>39660</v>
      </c>
      <c r="J71" s="37">
        <v>40724</v>
      </c>
      <c r="K71" s="37">
        <v>41090</v>
      </c>
      <c r="L71" s="24">
        <v>353</v>
      </c>
      <c r="M71" s="24" t="s">
        <v>56</v>
      </c>
      <c r="N71" s="38">
        <v>1430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232</v>
      </c>
      <c r="F72" s="1">
        <v>4382</v>
      </c>
      <c r="G72" s="27">
        <v>170529.98</v>
      </c>
      <c r="H72" s="27">
        <v>170529.98</v>
      </c>
      <c r="I72" s="37">
        <v>40254</v>
      </c>
      <c r="J72" s="37">
        <v>40724</v>
      </c>
      <c r="K72" s="37">
        <v>41090</v>
      </c>
      <c r="L72" s="24">
        <v>353</v>
      </c>
      <c r="M72" s="24" t="s">
        <v>136</v>
      </c>
      <c r="N72" s="38">
        <v>836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67</v>
      </c>
      <c r="F73" s="1">
        <v>1421.8</v>
      </c>
      <c r="G73" s="27">
        <v>53790.29</v>
      </c>
      <c r="H73" s="27">
        <v>5379.03</v>
      </c>
      <c r="I73" s="37">
        <v>40183</v>
      </c>
      <c r="J73" s="37">
        <v>41090</v>
      </c>
      <c r="K73" s="37">
        <v>41090</v>
      </c>
      <c r="L73" s="24">
        <v>353</v>
      </c>
      <c r="M73" s="24" t="s">
        <v>56</v>
      </c>
      <c r="N73" s="38">
        <v>907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260</v>
      </c>
      <c r="F74" s="1">
        <v>4550.6</v>
      </c>
      <c r="G74" s="27">
        <v>180793.36</v>
      </c>
      <c r="H74" s="27">
        <v>18079.34</v>
      </c>
      <c r="I74" s="37">
        <v>40183</v>
      </c>
      <c r="J74" s="37">
        <v>41090</v>
      </c>
      <c r="K74" s="37">
        <v>41090</v>
      </c>
      <c r="L74" s="24">
        <v>353</v>
      </c>
      <c r="M74" s="24" t="s">
        <v>56</v>
      </c>
      <c r="N74" s="38">
        <v>907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49</v>
      </c>
      <c r="F75" s="1">
        <v>707.2</v>
      </c>
      <c r="G75" s="27">
        <v>21423.58</v>
      </c>
      <c r="H75" s="27">
        <v>2040.34</v>
      </c>
      <c r="I75" s="37">
        <v>39841</v>
      </c>
      <c r="J75" s="37">
        <v>40724</v>
      </c>
      <c r="K75" s="37">
        <v>41090</v>
      </c>
      <c r="L75" s="24">
        <v>353</v>
      </c>
      <c r="M75" s="24" t="s">
        <v>161</v>
      </c>
      <c r="N75" s="38">
        <v>1249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57</v>
      </c>
      <c r="F76" s="1">
        <v>1353</v>
      </c>
      <c r="G76" s="27">
        <v>35182.44</v>
      </c>
      <c r="H76" s="27">
        <v>4290.53</v>
      </c>
      <c r="I76" s="37">
        <v>39918</v>
      </c>
      <c r="J76" s="37">
        <v>40724</v>
      </c>
      <c r="K76" s="37">
        <v>41090</v>
      </c>
      <c r="L76" s="24">
        <v>353</v>
      </c>
      <c r="M76" s="24" t="s">
        <v>56</v>
      </c>
      <c r="N76" s="38">
        <v>1172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165</v>
      </c>
      <c r="F77" s="1">
        <v>3979.4</v>
      </c>
      <c r="G77" s="27">
        <v>180115.48</v>
      </c>
      <c r="H77" s="27">
        <v>180115.48</v>
      </c>
      <c r="I77" s="37">
        <v>40269</v>
      </c>
      <c r="J77" s="37">
        <v>41090</v>
      </c>
      <c r="K77" s="37">
        <v>41090</v>
      </c>
      <c r="L77" s="24">
        <v>353</v>
      </c>
      <c r="M77" s="24" t="s">
        <v>66</v>
      </c>
      <c r="N77" s="38">
        <v>821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70</v>
      </c>
      <c r="F78" s="1">
        <v>623.2</v>
      </c>
      <c r="G78" s="27">
        <v>34710.45</v>
      </c>
      <c r="H78" s="27">
        <v>3471.05</v>
      </c>
      <c r="I78" s="37">
        <v>40444</v>
      </c>
      <c r="J78" s="37">
        <v>41244</v>
      </c>
      <c r="K78" s="37">
        <v>41244</v>
      </c>
      <c r="L78" s="24">
        <v>507</v>
      </c>
      <c r="M78" s="24" t="s">
        <v>104</v>
      </c>
      <c r="N78" s="38">
        <v>800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107</v>
      </c>
      <c r="F79" s="1">
        <v>1485.4</v>
      </c>
      <c r="G79" s="27">
        <v>58930</v>
      </c>
      <c r="H79" s="27">
        <v>39483.1</v>
      </c>
      <c r="I79" s="37">
        <v>40220</v>
      </c>
      <c r="J79" s="37">
        <v>41274</v>
      </c>
      <c r="K79" s="37">
        <v>41274</v>
      </c>
      <c r="L79" s="24">
        <v>537</v>
      </c>
      <c r="M79" s="24" t="s">
        <v>170</v>
      </c>
      <c r="N79" s="38">
        <v>1054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149</v>
      </c>
      <c r="F80" s="1">
        <v>464</v>
      </c>
      <c r="G80" s="27">
        <v>13250.5</v>
      </c>
      <c r="H80" s="27">
        <v>13250.5</v>
      </c>
      <c r="I80" s="37">
        <v>40254</v>
      </c>
      <c r="J80" s="37">
        <v>41274</v>
      </c>
      <c r="K80" s="37">
        <v>41274</v>
      </c>
      <c r="L80" s="24">
        <v>537</v>
      </c>
      <c r="M80" s="24" t="s">
        <v>71</v>
      </c>
      <c r="N80" s="38">
        <v>1020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119</v>
      </c>
      <c r="F81" s="1">
        <v>1879.6</v>
      </c>
      <c r="G81" s="27">
        <v>58163.9</v>
      </c>
      <c r="H81" s="27">
        <v>5816.39</v>
      </c>
      <c r="I81" s="37">
        <v>40252</v>
      </c>
      <c r="J81" s="37">
        <v>41274</v>
      </c>
      <c r="K81" s="37">
        <v>41274</v>
      </c>
      <c r="L81" s="24">
        <v>537</v>
      </c>
      <c r="M81" s="24" t="s">
        <v>56</v>
      </c>
      <c r="N81" s="38">
        <v>1022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48</v>
      </c>
      <c r="F82" s="1">
        <v>1288.29</v>
      </c>
      <c r="G82" s="27">
        <v>59100.21</v>
      </c>
      <c r="H82" s="27">
        <v>5910.02</v>
      </c>
      <c r="I82" s="37">
        <v>40423</v>
      </c>
      <c r="J82" s="37">
        <v>41274</v>
      </c>
      <c r="K82" s="37">
        <v>41274</v>
      </c>
      <c r="L82" s="24">
        <v>537</v>
      </c>
      <c r="M82" s="24" t="s">
        <v>177</v>
      </c>
      <c r="N82" s="38">
        <v>851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103</v>
      </c>
      <c r="F83" s="1">
        <v>2041.2</v>
      </c>
      <c r="G83" s="27">
        <v>82425.05</v>
      </c>
      <c r="H83" s="27">
        <v>28848.77</v>
      </c>
      <c r="I83" s="37">
        <v>40220</v>
      </c>
      <c r="J83" s="37">
        <v>41274</v>
      </c>
      <c r="K83" s="37">
        <v>41274</v>
      </c>
      <c r="L83" s="24">
        <v>537</v>
      </c>
      <c r="M83" s="24" t="s">
        <v>125</v>
      </c>
      <c r="N83" s="38">
        <v>1054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92</v>
      </c>
      <c r="F84" s="1">
        <v>1221.6</v>
      </c>
      <c r="G84" s="27">
        <v>64324.3</v>
      </c>
      <c r="H84" s="27">
        <v>6432.43</v>
      </c>
      <c r="I84" s="37">
        <v>40263</v>
      </c>
      <c r="J84" s="37">
        <v>41274</v>
      </c>
      <c r="K84" s="37">
        <v>41274</v>
      </c>
      <c r="L84" s="24">
        <v>537</v>
      </c>
      <c r="M84" s="24" t="s">
        <v>177</v>
      </c>
      <c r="N84" s="38">
        <v>1011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27</v>
      </c>
      <c r="F85" s="1">
        <v>544</v>
      </c>
      <c r="G85" s="27">
        <v>15309.15</v>
      </c>
      <c r="H85" s="27">
        <v>15309.15</v>
      </c>
      <c r="I85" s="37">
        <v>40494</v>
      </c>
      <c r="J85" s="37">
        <v>41274</v>
      </c>
      <c r="K85" s="37">
        <v>41274</v>
      </c>
      <c r="L85" s="24">
        <v>537</v>
      </c>
      <c r="M85" s="24" t="s">
        <v>104</v>
      </c>
      <c r="N85" s="38">
        <v>780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146</v>
      </c>
      <c r="F86" s="1">
        <v>4132</v>
      </c>
      <c r="G86" s="27">
        <v>123707.5</v>
      </c>
      <c r="H86" s="27">
        <v>123707.5</v>
      </c>
      <c r="I86" s="37">
        <v>40207</v>
      </c>
      <c r="J86" s="37">
        <v>41274</v>
      </c>
      <c r="K86" s="37">
        <v>41274</v>
      </c>
      <c r="L86" s="24">
        <v>537</v>
      </c>
      <c r="M86" s="24" t="s">
        <v>110</v>
      </c>
      <c r="N86" s="38">
        <v>1067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34</v>
      </c>
      <c r="F87" s="1">
        <v>760</v>
      </c>
      <c r="G87" s="27">
        <v>42962.8</v>
      </c>
      <c r="H87" s="27">
        <v>18474</v>
      </c>
      <c r="I87" s="37">
        <v>40700</v>
      </c>
      <c r="J87" s="37">
        <v>41274</v>
      </c>
      <c r="K87" s="37">
        <v>41274</v>
      </c>
      <c r="L87" s="24">
        <v>537</v>
      </c>
      <c r="M87" s="24" t="s">
        <v>56</v>
      </c>
      <c r="N87" s="38">
        <v>574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19</v>
      </c>
      <c r="F88" s="1">
        <v>338</v>
      </c>
      <c r="G88" s="27">
        <v>11218.55</v>
      </c>
      <c r="H88" s="27">
        <v>11218.55</v>
      </c>
      <c r="I88" s="37">
        <v>40564</v>
      </c>
      <c r="J88" s="37">
        <v>41274</v>
      </c>
      <c r="K88" s="37">
        <v>41274</v>
      </c>
      <c r="L88" s="24">
        <v>537</v>
      </c>
      <c r="M88" s="24" t="s">
        <v>56</v>
      </c>
      <c r="N88" s="38">
        <v>710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30</v>
      </c>
      <c r="F89" s="1">
        <v>572</v>
      </c>
      <c r="G89" s="27">
        <v>21375.9</v>
      </c>
      <c r="H89" s="27">
        <v>2137.59</v>
      </c>
      <c r="I89" s="37">
        <v>40563</v>
      </c>
      <c r="J89" s="37">
        <v>41274</v>
      </c>
      <c r="K89" s="37">
        <v>41274</v>
      </c>
      <c r="L89" s="24">
        <v>537</v>
      </c>
      <c r="M89" s="24" t="s">
        <v>177</v>
      </c>
      <c r="N89" s="38">
        <v>711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73</v>
      </c>
      <c r="F90" s="1">
        <v>895.8</v>
      </c>
      <c r="G90" s="27">
        <v>37073.3</v>
      </c>
      <c r="H90" s="27">
        <v>3707.33</v>
      </c>
      <c r="I90" s="37">
        <v>40723</v>
      </c>
      <c r="J90" s="37">
        <v>41274</v>
      </c>
      <c r="K90" s="37">
        <v>41274</v>
      </c>
      <c r="L90" s="24">
        <v>537</v>
      </c>
      <c r="M90" s="24" t="s">
        <v>170</v>
      </c>
      <c r="N90" s="38">
        <v>551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105</v>
      </c>
      <c r="F91" s="1">
        <v>2863.6</v>
      </c>
      <c r="G91" s="27">
        <v>128081.9</v>
      </c>
      <c r="H91" s="27">
        <v>49951.94</v>
      </c>
      <c r="I91" s="37">
        <v>40416</v>
      </c>
      <c r="J91" s="37">
        <v>41274</v>
      </c>
      <c r="K91" s="37">
        <v>41274</v>
      </c>
      <c r="L91" s="24">
        <v>537</v>
      </c>
      <c r="M91" s="24" t="s">
        <v>139</v>
      </c>
      <c r="N91" s="38">
        <v>858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92</v>
      </c>
      <c r="F92" s="1">
        <v>1471</v>
      </c>
      <c r="G92" s="27">
        <v>89124.26</v>
      </c>
      <c r="H92" s="27">
        <v>8912.43</v>
      </c>
      <c r="I92" s="37">
        <v>40541</v>
      </c>
      <c r="J92" s="37">
        <v>41274</v>
      </c>
      <c r="K92" s="37">
        <v>41274</v>
      </c>
      <c r="L92" s="24">
        <v>537</v>
      </c>
      <c r="M92" s="24" t="s">
        <v>56</v>
      </c>
      <c r="N92" s="38">
        <v>733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42</v>
      </c>
      <c r="F93" s="1">
        <v>1207</v>
      </c>
      <c r="G93" s="27">
        <v>57321.7</v>
      </c>
      <c r="H93" s="27">
        <v>57321.7</v>
      </c>
      <c r="I93" s="37">
        <v>40469</v>
      </c>
      <c r="J93" s="37">
        <v>41274</v>
      </c>
      <c r="K93" s="37">
        <v>41274</v>
      </c>
      <c r="L93" s="24">
        <v>537</v>
      </c>
      <c r="M93" s="24" t="s">
        <v>200</v>
      </c>
      <c r="N93" s="38">
        <v>805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36</v>
      </c>
      <c r="F94" s="1">
        <v>693</v>
      </c>
      <c r="G94" s="27">
        <v>38589.75</v>
      </c>
      <c r="H94" s="27">
        <v>3858.98</v>
      </c>
      <c r="I94" s="37">
        <v>40416</v>
      </c>
      <c r="J94" s="37">
        <v>41274</v>
      </c>
      <c r="K94" s="37">
        <v>41274</v>
      </c>
      <c r="L94" s="24">
        <v>537</v>
      </c>
      <c r="M94" s="24" t="s">
        <v>139</v>
      </c>
      <c r="N94" s="38">
        <v>858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24</v>
      </c>
      <c r="F95" s="1">
        <v>281</v>
      </c>
      <c r="G95" s="27">
        <v>8889.95</v>
      </c>
      <c r="H95" s="27">
        <v>889</v>
      </c>
      <c r="I95" s="37">
        <v>40697</v>
      </c>
      <c r="J95" s="37">
        <v>41274</v>
      </c>
      <c r="K95" s="37">
        <v>41274</v>
      </c>
      <c r="L95" s="24">
        <v>537</v>
      </c>
      <c r="M95" s="24" t="s">
        <v>205</v>
      </c>
      <c r="N95" s="38">
        <v>577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175</v>
      </c>
      <c r="F96" s="1">
        <v>3689</v>
      </c>
      <c r="G96" s="27">
        <v>182350.65</v>
      </c>
      <c r="H96" s="27">
        <v>18235.07</v>
      </c>
      <c r="I96" s="37">
        <v>40597</v>
      </c>
      <c r="J96" s="37">
        <v>41274</v>
      </c>
      <c r="K96" s="37">
        <v>41274</v>
      </c>
      <c r="L96" s="24">
        <v>537</v>
      </c>
      <c r="M96" s="24" t="s">
        <v>177</v>
      </c>
      <c r="N96" s="38">
        <v>677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95</v>
      </c>
      <c r="F97" s="1">
        <v>2727</v>
      </c>
      <c r="G97" s="27">
        <v>160051.93</v>
      </c>
      <c r="H97" s="27">
        <v>16005.19</v>
      </c>
      <c r="I97" s="37">
        <v>40673</v>
      </c>
      <c r="J97" s="37">
        <v>41274</v>
      </c>
      <c r="K97" s="37">
        <v>41274</v>
      </c>
      <c r="L97" s="24">
        <v>537</v>
      </c>
      <c r="M97" s="24" t="s">
        <v>56</v>
      </c>
      <c r="N97" s="38">
        <v>601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117</v>
      </c>
      <c r="F98" s="1">
        <v>2293.6</v>
      </c>
      <c r="G98" s="27">
        <v>98885.72</v>
      </c>
      <c r="H98" s="27">
        <v>85041.72</v>
      </c>
      <c r="I98" s="37">
        <v>40464</v>
      </c>
      <c r="J98" s="37">
        <v>41274</v>
      </c>
      <c r="K98" s="37">
        <v>41274</v>
      </c>
      <c r="L98" s="24">
        <v>537</v>
      </c>
      <c r="M98" s="24" t="s">
        <v>56</v>
      </c>
      <c r="N98" s="38">
        <v>810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93</v>
      </c>
      <c r="F99" s="1">
        <v>1464</v>
      </c>
      <c r="G99" s="27">
        <v>44414.1</v>
      </c>
      <c r="H99" s="27">
        <v>4441.41</v>
      </c>
      <c r="I99" s="37">
        <v>40214</v>
      </c>
      <c r="J99" s="37">
        <v>41274</v>
      </c>
      <c r="K99" s="37">
        <v>41274</v>
      </c>
      <c r="L99" s="24">
        <v>537</v>
      </c>
      <c r="M99" s="24" t="s">
        <v>56</v>
      </c>
      <c r="N99" s="38">
        <v>1060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171</v>
      </c>
      <c r="F100" s="1">
        <v>1501.6</v>
      </c>
      <c r="G100" s="27">
        <v>44563.3</v>
      </c>
      <c r="H100" s="27">
        <v>4456.33</v>
      </c>
      <c r="I100" s="37">
        <v>40168</v>
      </c>
      <c r="J100" s="37">
        <v>41274</v>
      </c>
      <c r="K100" s="37">
        <v>41274</v>
      </c>
      <c r="L100" s="24">
        <v>537</v>
      </c>
      <c r="M100" s="24" t="s">
        <v>125</v>
      </c>
      <c r="N100" s="38">
        <v>1106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100</v>
      </c>
      <c r="F101" s="1">
        <v>1935</v>
      </c>
      <c r="G101" s="27">
        <v>81458.71</v>
      </c>
      <c r="H101" s="27">
        <v>8145.87</v>
      </c>
      <c r="I101" s="37">
        <v>40497</v>
      </c>
      <c r="J101" s="37">
        <v>41274</v>
      </c>
      <c r="K101" s="37">
        <v>41274</v>
      </c>
      <c r="L101" s="24">
        <v>537</v>
      </c>
      <c r="M101" s="24" t="s">
        <v>56</v>
      </c>
      <c r="N101" s="38">
        <v>777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25</v>
      </c>
      <c r="F102" s="1">
        <v>694.8</v>
      </c>
      <c r="G102" s="27">
        <v>32519.15</v>
      </c>
      <c r="H102" s="27">
        <v>24389.36</v>
      </c>
      <c r="I102" s="37">
        <v>40589</v>
      </c>
      <c r="J102" s="37">
        <v>41274</v>
      </c>
      <c r="K102" s="37">
        <v>41274</v>
      </c>
      <c r="L102" s="24">
        <v>537</v>
      </c>
      <c r="M102" s="24" t="s">
        <v>56</v>
      </c>
      <c r="N102" s="38">
        <v>685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35</v>
      </c>
      <c r="F103" s="1">
        <v>185</v>
      </c>
      <c r="G103" s="27">
        <v>2400.5</v>
      </c>
      <c r="H103" s="27">
        <v>2400.5</v>
      </c>
      <c r="I103" s="37">
        <v>40689</v>
      </c>
      <c r="J103" s="37">
        <v>41455</v>
      </c>
      <c r="K103" s="37">
        <v>41455</v>
      </c>
      <c r="L103" s="24">
        <v>718</v>
      </c>
      <c r="M103" s="24" t="s">
        <v>222</v>
      </c>
      <c r="N103" s="38">
        <v>766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157</v>
      </c>
      <c r="F104" s="1">
        <v>4433.6</v>
      </c>
      <c r="G104" s="27">
        <v>214311.2</v>
      </c>
      <c r="H104" s="27">
        <v>214311.2</v>
      </c>
      <c r="I104" s="37">
        <v>40424</v>
      </c>
      <c r="J104" s="37">
        <v>41455</v>
      </c>
      <c r="K104" s="37">
        <v>41455</v>
      </c>
      <c r="L104" s="24">
        <v>718</v>
      </c>
      <c r="M104" s="24" t="s">
        <v>177</v>
      </c>
      <c r="N104" s="38">
        <v>1031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103</v>
      </c>
      <c r="F105" s="1">
        <v>2830</v>
      </c>
      <c r="G105" s="27">
        <v>127771.17</v>
      </c>
      <c r="H105" s="27">
        <v>127771.16</v>
      </c>
      <c r="I105" s="37">
        <v>40360</v>
      </c>
      <c r="J105" s="37">
        <v>41455</v>
      </c>
      <c r="K105" s="37">
        <v>41455</v>
      </c>
      <c r="L105" s="24">
        <v>718</v>
      </c>
      <c r="M105" s="24" t="s">
        <v>56</v>
      </c>
      <c r="N105" s="38">
        <v>1095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109</v>
      </c>
      <c r="F106" s="1">
        <v>910.2</v>
      </c>
      <c r="G106" s="27">
        <v>32212.2</v>
      </c>
      <c r="H106" s="27">
        <v>3221.22</v>
      </c>
      <c r="I106" s="37">
        <v>40737</v>
      </c>
      <c r="J106" s="37">
        <v>41455</v>
      </c>
      <c r="K106" s="37">
        <v>41455</v>
      </c>
      <c r="L106" s="24">
        <v>718</v>
      </c>
      <c r="M106" s="24" t="s">
        <v>104</v>
      </c>
      <c r="N106" s="38">
        <v>718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107</v>
      </c>
      <c r="F107" s="1">
        <v>2345.2</v>
      </c>
      <c r="G107" s="27">
        <v>112768.6</v>
      </c>
      <c r="H107" s="27">
        <v>11276.86</v>
      </c>
      <c r="I107" s="37">
        <v>40423</v>
      </c>
      <c r="J107" s="37">
        <v>41455</v>
      </c>
      <c r="K107" s="37">
        <v>41455</v>
      </c>
      <c r="L107" s="24">
        <v>718</v>
      </c>
      <c r="M107" s="24" t="s">
        <v>177</v>
      </c>
      <c r="N107" s="38">
        <v>1032</v>
      </c>
      <c r="O107" s="38"/>
      <c r="P107" s="38"/>
      <c r="Q107" s="38"/>
      <c r="R107" s="38"/>
    </row>
    <row r="108" spans="2:18" s="2" customFormat="1" ht="11.25">
      <c r="B108" s="53" t="s">
        <v>231</v>
      </c>
      <c r="C108" s="51" t="s">
        <v>51</v>
      </c>
      <c r="D108" s="2" t="s">
        <v>232</v>
      </c>
      <c r="E108" s="1">
        <v>28</v>
      </c>
      <c r="F108" s="1">
        <v>469.6</v>
      </c>
      <c r="G108" s="27">
        <v>19212.24</v>
      </c>
      <c r="H108" s="27">
        <v>1921.22</v>
      </c>
      <c r="I108" s="37">
        <v>40592</v>
      </c>
      <c r="J108" s="37">
        <v>41455</v>
      </c>
      <c r="K108" s="37">
        <v>41455</v>
      </c>
      <c r="L108" s="24">
        <v>718</v>
      </c>
      <c r="M108" s="24" t="s">
        <v>233</v>
      </c>
      <c r="N108" s="38">
        <v>863</v>
      </c>
      <c r="O108" s="38"/>
      <c r="P108" s="38"/>
      <c r="Q108" s="38"/>
      <c r="R108" s="38"/>
    </row>
    <row r="109" spans="2:18" s="2" customFormat="1" ht="11.25">
      <c r="B109" s="53" t="s">
        <v>234</v>
      </c>
      <c r="C109" s="51" t="s">
        <v>51</v>
      </c>
      <c r="D109" s="2" t="s">
        <v>235</v>
      </c>
      <c r="E109" s="1">
        <v>174</v>
      </c>
      <c r="F109" s="1">
        <v>1686.2</v>
      </c>
      <c r="G109" s="27">
        <v>103331.7</v>
      </c>
      <c r="H109" s="27">
        <v>10333.17</v>
      </c>
      <c r="I109" s="37">
        <v>40715</v>
      </c>
      <c r="J109" s="37">
        <v>41455</v>
      </c>
      <c r="K109" s="37">
        <v>41455</v>
      </c>
      <c r="L109" s="24">
        <v>718</v>
      </c>
      <c r="M109" s="24" t="s">
        <v>56</v>
      </c>
      <c r="N109" s="38">
        <v>740</v>
      </c>
      <c r="O109" s="38"/>
      <c r="P109" s="38"/>
      <c r="Q109" s="38"/>
      <c r="R109" s="38"/>
    </row>
    <row r="110" spans="2:18" s="2" customFormat="1" ht="11.25">
      <c r="B110" s="53" t="s">
        <v>236</v>
      </c>
      <c r="C110" s="51" t="s">
        <v>51</v>
      </c>
      <c r="D110" s="2" t="s">
        <v>237</v>
      </c>
      <c r="E110" s="1">
        <v>70</v>
      </c>
      <c r="F110" s="1">
        <v>1885</v>
      </c>
      <c r="G110" s="27">
        <v>91516.75</v>
      </c>
      <c r="H110" s="27">
        <v>9151.68</v>
      </c>
      <c r="I110" s="37">
        <v>40697</v>
      </c>
      <c r="J110" s="37">
        <v>41455</v>
      </c>
      <c r="K110" s="37">
        <v>41455</v>
      </c>
      <c r="L110" s="24">
        <v>718</v>
      </c>
      <c r="M110" s="24" t="s">
        <v>200</v>
      </c>
      <c r="N110" s="38">
        <v>758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51</v>
      </c>
      <c r="D111" s="2" t="s">
        <v>239</v>
      </c>
      <c r="E111" s="1">
        <v>67</v>
      </c>
      <c r="F111" s="1">
        <v>807</v>
      </c>
      <c r="G111" s="27">
        <v>30008.37</v>
      </c>
      <c r="H111" s="27">
        <v>3000.84</v>
      </c>
      <c r="I111" s="37">
        <v>40564</v>
      </c>
      <c r="J111" s="37">
        <v>41455</v>
      </c>
      <c r="K111" s="37">
        <v>41455</v>
      </c>
      <c r="L111" s="24">
        <v>718</v>
      </c>
      <c r="M111" s="24" t="s">
        <v>56</v>
      </c>
      <c r="N111" s="38">
        <v>891</v>
      </c>
      <c r="O111" s="38"/>
      <c r="P111" s="38"/>
      <c r="Q111" s="38"/>
      <c r="R111" s="38"/>
    </row>
    <row r="112" spans="2:18" s="2" customFormat="1" ht="11.25">
      <c r="B112" s="53" t="s">
        <v>240</v>
      </c>
      <c r="C112" s="51" t="s">
        <v>51</v>
      </c>
      <c r="D112" s="2" t="s">
        <v>241</v>
      </c>
      <c r="E112" s="1">
        <v>131</v>
      </c>
      <c r="F112" s="1">
        <v>954.8</v>
      </c>
      <c r="G112" s="27">
        <v>27173.74</v>
      </c>
      <c r="H112" s="27">
        <v>2717.37</v>
      </c>
      <c r="I112" s="37">
        <v>40597</v>
      </c>
      <c r="J112" s="37">
        <v>41455</v>
      </c>
      <c r="K112" s="37">
        <v>41455</v>
      </c>
      <c r="L112" s="24">
        <v>718</v>
      </c>
      <c r="M112" s="24" t="s">
        <v>66</v>
      </c>
      <c r="N112" s="38">
        <v>858</v>
      </c>
      <c r="O112" s="38"/>
      <c r="P112" s="38"/>
      <c r="Q112" s="38"/>
      <c r="R112" s="38"/>
    </row>
    <row r="113" spans="2:18" s="2" customFormat="1" ht="11.25">
      <c r="B113" s="53" t="s">
        <v>242</v>
      </c>
      <c r="C113" s="51" t="s">
        <v>51</v>
      </c>
      <c r="D113" s="2" t="s">
        <v>243</v>
      </c>
      <c r="E113" s="1">
        <v>91</v>
      </c>
      <c r="F113" s="1">
        <v>1508.8</v>
      </c>
      <c r="G113" s="27">
        <v>61593.06</v>
      </c>
      <c r="H113" s="27">
        <v>61593.06</v>
      </c>
      <c r="I113" s="37">
        <v>40464</v>
      </c>
      <c r="J113" s="37">
        <v>41455</v>
      </c>
      <c r="K113" s="37">
        <v>41455</v>
      </c>
      <c r="L113" s="24">
        <v>718</v>
      </c>
      <c r="M113" s="24" t="s">
        <v>74</v>
      </c>
      <c r="N113" s="38">
        <v>991</v>
      </c>
      <c r="O113" s="38"/>
      <c r="P113" s="38"/>
      <c r="Q113" s="38"/>
      <c r="R113" s="38"/>
    </row>
    <row r="114" spans="2:18" s="2" customFormat="1" ht="11.25">
      <c r="B114" s="53" t="s">
        <v>244</v>
      </c>
      <c r="C114" s="51" t="s">
        <v>51</v>
      </c>
      <c r="D114" s="2" t="s">
        <v>245</v>
      </c>
      <c r="E114" s="1">
        <v>97</v>
      </c>
      <c r="F114" s="1">
        <v>1965.2</v>
      </c>
      <c r="G114" s="27">
        <v>79567.03</v>
      </c>
      <c r="H114" s="27">
        <v>7956.7</v>
      </c>
      <c r="I114" s="37">
        <v>40214</v>
      </c>
      <c r="J114" s="37">
        <v>41455</v>
      </c>
      <c r="K114" s="37">
        <v>41455</v>
      </c>
      <c r="L114" s="24">
        <v>718</v>
      </c>
      <c r="M114" s="24" t="s">
        <v>56</v>
      </c>
      <c r="N114" s="38">
        <v>1241</v>
      </c>
      <c r="O114" s="38"/>
      <c r="P114" s="38"/>
      <c r="Q114" s="38"/>
      <c r="R114" s="38"/>
    </row>
    <row r="115" spans="2:18" s="2" customFormat="1" ht="11.25">
      <c r="B115" s="53" t="s">
        <v>246</v>
      </c>
      <c r="C115" s="51" t="s">
        <v>51</v>
      </c>
      <c r="D115" s="2" t="s">
        <v>247</v>
      </c>
      <c r="E115" s="1">
        <v>64</v>
      </c>
      <c r="F115" s="1">
        <v>950.4</v>
      </c>
      <c r="G115" s="27">
        <v>37298.05</v>
      </c>
      <c r="H115" s="27">
        <v>3729.81</v>
      </c>
      <c r="I115" s="37">
        <v>40702</v>
      </c>
      <c r="J115" s="37">
        <v>41455</v>
      </c>
      <c r="K115" s="37">
        <v>41455</v>
      </c>
      <c r="L115" s="24">
        <v>718</v>
      </c>
      <c r="M115" s="24" t="s">
        <v>104</v>
      </c>
      <c r="N115" s="38">
        <v>753</v>
      </c>
      <c r="O115" s="38"/>
      <c r="P115" s="38"/>
      <c r="Q115" s="38"/>
      <c r="R115" s="38"/>
    </row>
    <row r="116" spans="2:18" s="2" customFormat="1" ht="11.25">
      <c r="B116" s="53" t="s">
        <v>248</v>
      </c>
      <c r="C116" s="51" t="s">
        <v>51</v>
      </c>
      <c r="D116" s="2" t="s">
        <v>249</v>
      </c>
      <c r="E116" s="1">
        <v>49</v>
      </c>
      <c r="F116" s="1">
        <v>549</v>
      </c>
      <c r="G116" s="27">
        <v>25839.11</v>
      </c>
      <c r="H116" s="27">
        <v>2583.91</v>
      </c>
      <c r="I116" s="37">
        <v>40541</v>
      </c>
      <c r="J116" s="37">
        <v>41455</v>
      </c>
      <c r="K116" s="37">
        <v>41455</v>
      </c>
      <c r="L116" s="24">
        <v>718</v>
      </c>
      <c r="M116" s="24" t="s">
        <v>56</v>
      </c>
      <c r="N116" s="38">
        <v>914</v>
      </c>
      <c r="O116" s="38"/>
      <c r="P116" s="38"/>
      <c r="Q116" s="38"/>
      <c r="R116" s="38"/>
    </row>
    <row r="117" spans="2:18" s="2" customFormat="1" ht="11.25">
      <c r="B117" s="53" t="s">
        <v>250</v>
      </c>
      <c r="C117" s="51" t="s">
        <v>51</v>
      </c>
      <c r="D117" s="2" t="s">
        <v>251</v>
      </c>
      <c r="E117" s="1">
        <v>237</v>
      </c>
      <c r="F117" s="1">
        <v>3354.4</v>
      </c>
      <c r="G117" s="27">
        <v>154282.58</v>
      </c>
      <c r="H117" s="27">
        <v>15428.26</v>
      </c>
      <c r="I117" s="37">
        <v>40716</v>
      </c>
      <c r="J117" s="37">
        <v>41455</v>
      </c>
      <c r="K117" s="37">
        <v>41455</v>
      </c>
      <c r="L117" s="24">
        <v>718</v>
      </c>
      <c r="M117" s="24" t="s">
        <v>56</v>
      </c>
      <c r="N117" s="38">
        <v>739</v>
      </c>
      <c r="O117" s="38"/>
      <c r="P117" s="38"/>
      <c r="Q117" s="38"/>
      <c r="R117" s="38"/>
    </row>
    <row r="118" spans="2:18" s="2" customFormat="1" ht="11.25">
      <c r="B118" s="53" t="s">
        <v>252</v>
      </c>
      <c r="C118" s="51" t="s">
        <v>51</v>
      </c>
      <c r="D118" s="2" t="s">
        <v>253</v>
      </c>
      <c r="E118" s="1">
        <v>153</v>
      </c>
      <c r="F118" s="1">
        <v>2954.8</v>
      </c>
      <c r="G118" s="27">
        <v>125233.83</v>
      </c>
      <c r="H118" s="27">
        <v>12523.38</v>
      </c>
      <c r="I118" s="37">
        <v>40673</v>
      </c>
      <c r="J118" s="37">
        <v>41639</v>
      </c>
      <c r="K118" s="37">
        <v>41639</v>
      </c>
      <c r="L118" s="24">
        <v>902</v>
      </c>
      <c r="M118" s="24" t="s">
        <v>56</v>
      </c>
      <c r="N118" s="38">
        <v>966</v>
      </c>
      <c r="O118" s="38"/>
      <c r="P118" s="38"/>
      <c r="Q118" s="38"/>
      <c r="R118" s="38"/>
    </row>
    <row r="119" spans="2:18" s="2" customFormat="1" ht="11.25">
      <c r="B119" s="53" t="s">
        <v>254</v>
      </c>
      <c r="C119" s="51" t="s">
        <v>51</v>
      </c>
      <c r="D119" s="2" t="s">
        <v>255</v>
      </c>
      <c r="E119" s="1">
        <v>252</v>
      </c>
      <c r="F119" s="1">
        <v>3100.6</v>
      </c>
      <c r="G119" s="27">
        <v>152335.2</v>
      </c>
      <c r="H119" s="27">
        <v>15233.52</v>
      </c>
      <c r="I119" s="37">
        <v>40735</v>
      </c>
      <c r="J119" s="37">
        <v>41639</v>
      </c>
      <c r="K119" s="37">
        <v>41639</v>
      </c>
      <c r="L119" s="24">
        <v>902</v>
      </c>
      <c r="M119" s="24" t="s">
        <v>177</v>
      </c>
      <c r="N119" s="38">
        <v>904</v>
      </c>
      <c r="O119" s="38"/>
      <c r="P119" s="38"/>
      <c r="Q119" s="38"/>
      <c r="R119" s="38"/>
    </row>
    <row r="120" spans="2:18" s="2" customFormat="1" ht="11.25">
      <c r="B120" s="53" t="s">
        <v>256</v>
      </c>
      <c r="C120" s="51" t="s">
        <v>51</v>
      </c>
      <c r="D120" s="2" t="s">
        <v>257</v>
      </c>
      <c r="E120" s="1">
        <v>65</v>
      </c>
      <c r="F120" s="1">
        <v>1177</v>
      </c>
      <c r="G120" s="27">
        <v>58203.69</v>
      </c>
      <c r="H120" s="27">
        <v>5820.37</v>
      </c>
      <c r="I120" s="37">
        <v>40732</v>
      </c>
      <c r="J120" s="37">
        <v>41639</v>
      </c>
      <c r="K120" s="37">
        <v>41639</v>
      </c>
      <c r="L120" s="24">
        <v>902</v>
      </c>
      <c r="M120" s="24" t="s">
        <v>56</v>
      </c>
      <c r="N120" s="38">
        <v>907</v>
      </c>
      <c r="O120" s="38"/>
      <c r="P120" s="38"/>
      <c r="Q120" s="38"/>
      <c r="R120" s="38"/>
    </row>
    <row r="121" spans="2:18" s="2" customFormat="1" ht="11.25">
      <c r="B121" s="53" t="s">
        <v>258</v>
      </c>
      <c r="C121" s="51" t="s">
        <v>51</v>
      </c>
      <c r="D121" s="2" t="s">
        <v>259</v>
      </c>
      <c r="E121" s="1">
        <v>166</v>
      </c>
      <c r="F121" s="1">
        <v>4418.8</v>
      </c>
      <c r="G121" s="27">
        <v>238915.15</v>
      </c>
      <c r="H121" s="27">
        <v>23891.52</v>
      </c>
      <c r="I121" s="37">
        <v>40709</v>
      </c>
      <c r="J121" s="37">
        <v>41639</v>
      </c>
      <c r="K121" s="37">
        <v>41639</v>
      </c>
      <c r="L121" s="24">
        <v>902</v>
      </c>
      <c r="M121" s="24" t="s">
        <v>177</v>
      </c>
      <c r="N121" s="38">
        <v>930</v>
      </c>
      <c r="O121" s="38"/>
      <c r="P121" s="38"/>
      <c r="Q121" s="38"/>
      <c r="R121" s="38"/>
    </row>
    <row r="122" spans="2:18" s="2" customFormat="1" ht="11.25">
      <c r="B122" s="53" t="s">
        <v>260</v>
      </c>
      <c r="C122" s="51" t="s">
        <v>51</v>
      </c>
      <c r="D122" s="2" t="s">
        <v>261</v>
      </c>
      <c r="E122" s="1">
        <v>151</v>
      </c>
      <c r="F122" s="1">
        <v>4256</v>
      </c>
      <c r="G122" s="27">
        <v>197836.45</v>
      </c>
      <c r="H122" s="27">
        <v>160369.4</v>
      </c>
      <c r="I122" s="37">
        <v>40372</v>
      </c>
      <c r="J122" s="37">
        <v>41639</v>
      </c>
      <c r="K122" s="37">
        <v>41639</v>
      </c>
      <c r="L122" s="24">
        <v>902</v>
      </c>
      <c r="M122" s="24" t="s">
        <v>56</v>
      </c>
      <c r="N122" s="38">
        <v>1267</v>
      </c>
      <c r="O122" s="38"/>
      <c r="P122" s="38"/>
      <c r="Q122" s="38"/>
      <c r="R122" s="38"/>
    </row>
    <row r="123" spans="2:18" s="2" customFormat="1" ht="11.25">
      <c r="B123" s="53" t="s">
        <v>262</v>
      </c>
      <c r="C123" s="51" t="s">
        <v>51</v>
      </c>
      <c r="D123" s="2" t="s">
        <v>263</v>
      </c>
      <c r="E123" s="1">
        <v>266</v>
      </c>
      <c r="F123" s="1">
        <v>2818.2</v>
      </c>
      <c r="G123" s="27">
        <v>138696</v>
      </c>
      <c r="H123" s="27">
        <v>13869.6</v>
      </c>
      <c r="I123" s="37">
        <v>40700</v>
      </c>
      <c r="J123" s="37">
        <v>41820</v>
      </c>
      <c r="K123" s="37">
        <v>41820</v>
      </c>
      <c r="L123" s="24">
        <v>1083</v>
      </c>
      <c r="M123" s="24" t="s">
        <v>71</v>
      </c>
      <c r="N123" s="38">
        <v>1120</v>
      </c>
      <c r="O123" s="38"/>
      <c r="P123" s="38"/>
      <c r="Q123" s="38"/>
      <c r="R123" s="38"/>
    </row>
    <row r="124" spans="2:18" s="2" customFormat="1" ht="11.25">
      <c r="B124" s="53" t="s">
        <v>264</v>
      </c>
      <c r="C124" s="51" t="s">
        <v>51</v>
      </c>
      <c r="D124" s="2" t="s">
        <v>265</v>
      </c>
      <c r="E124" s="1">
        <v>399</v>
      </c>
      <c r="F124" s="1">
        <v>5644.6</v>
      </c>
      <c r="G124" s="27">
        <v>410438.84</v>
      </c>
      <c r="H124" s="27">
        <v>41043.88</v>
      </c>
      <c r="I124" s="37">
        <v>40722</v>
      </c>
      <c r="J124" s="37">
        <v>41820</v>
      </c>
      <c r="K124" s="37">
        <v>41820</v>
      </c>
      <c r="L124" s="24">
        <v>1083</v>
      </c>
      <c r="M124" s="24" t="s">
        <v>66</v>
      </c>
      <c r="N124" s="38">
        <v>1098</v>
      </c>
      <c r="O124" s="38"/>
      <c r="P124" s="38"/>
      <c r="Q124" s="38"/>
      <c r="R124" s="38"/>
    </row>
    <row r="125" spans="2:18" s="2" customFormat="1" ht="11.25">
      <c r="B125" s="53" t="s">
        <v>266</v>
      </c>
      <c r="C125" s="51" t="s">
        <v>51</v>
      </c>
      <c r="D125" s="2" t="s">
        <v>267</v>
      </c>
      <c r="E125" s="1">
        <v>67</v>
      </c>
      <c r="F125" s="1">
        <v>1425</v>
      </c>
      <c r="G125" s="27">
        <v>73684.55</v>
      </c>
      <c r="H125" s="27">
        <v>7368.46</v>
      </c>
      <c r="I125" s="37">
        <v>40716</v>
      </c>
      <c r="J125" s="37">
        <v>41820</v>
      </c>
      <c r="K125" s="37">
        <v>41820</v>
      </c>
      <c r="L125" s="24">
        <v>1083</v>
      </c>
      <c r="M125" s="24" t="s">
        <v>56</v>
      </c>
      <c r="N125" s="38">
        <v>1104</v>
      </c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2011-07-25T15:31:05Z</dcterms:modified>
  <cp:category/>
  <cp:version/>
  <cp:contentType/>
  <cp:contentStatus/>
</cp:coreProperties>
</file>