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<sst xmlns="http://schemas.openxmlformats.org/spreadsheetml/2006/main" count="428" uniqueCount="253">
  <si>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</si>
  <si>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</si>
  <si>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</si>
  <si>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</si>
  <si>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</si>
  <si>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</si>
  <si>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</si>
  <si>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</si>
  <si>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</si>
  <si>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</si>
  <si>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</si>
  <si>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</si>
  <si>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</si>
  <si>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</si>
  <si>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</si>
  <si>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</si>
  <si>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</si>
  <si>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</si>
  <si>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</si>
  <si>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</si>
  <si>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</si>
  <si>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</si>
  <si>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</si>
  <si>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</si>
  <si>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</si>
  <si>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</si>
  <si>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</si>
  <si>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</si>
  <si>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</si>
  <si>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</si>
  <si>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</si>
  <si>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</si>
  <si>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</si>
  <si>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</si>
  <si>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</si>
  <si>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</si>
  <si>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</si>
  <si>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</si>
  <si>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</si>
  <si>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</si>
  <si>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</si>
  <si>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</si>
  <si>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</si>
  <si>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</si>
  <si>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</si>
  <si>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</si>
  <si>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</si>
  <si>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</si>
  <si>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</si>
  <si>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</si>
  <si>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120621001</t>
  </si>
  <si>
    <t>1</t>
  </si>
  <si>
    <t>BIG DITCH ASPEN</t>
  </si>
  <si>
    <t>MINERICK LOGGING, INC.</t>
  </si>
  <si>
    <t>120051001</t>
  </si>
  <si>
    <t>NO MAD SALE</t>
  </si>
  <si>
    <t>LAFLEUR FOREST PRODUCTS, LLC</t>
  </si>
  <si>
    <t>120110801</t>
  </si>
  <si>
    <t>ELF PANTS HDWD</t>
  </si>
  <si>
    <t>J. CAREY LOGGING INC</t>
  </si>
  <si>
    <t>120121001</t>
  </si>
  <si>
    <t>MANY HELPING HANDS SALE</t>
  </si>
  <si>
    <t>120190901</t>
  </si>
  <si>
    <t>COMPARTMENT 67 SALE</t>
  </si>
  <si>
    <t>120511101</t>
  </si>
  <si>
    <t>KELSO REROUTE</t>
  </si>
  <si>
    <t>SHAMCO INC</t>
  </si>
  <si>
    <t>120521301</t>
  </si>
  <si>
    <t>BLOWDOWN 190 SALE</t>
  </si>
  <si>
    <t>120581101</t>
  </si>
  <si>
    <t>COMPARTMENT 81 MIX</t>
  </si>
  <si>
    <t>HILBERG LOGGING</t>
  </si>
  <si>
    <t>120701101</t>
  </si>
  <si>
    <t>NOISY FIR</t>
  </si>
  <si>
    <t>120631101</t>
  </si>
  <si>
    <t>RABBIT TRAIL</t>
  </si>
  <si>
    <t>120021101</t>
  </si>
  <si>
    <t>CADYSHACK ASPEN</t>
  </si>
  <si>
    <t>BRIAN CHOLEWA LOGGING</t>
  </si>
  <si>
    <t>120071101</t>
  </si>
  <si>
    <t>2</t>
  </si>
  <si>
    <t>SKUNK JAW MIX</t>
  </si>
  <si>
    <t>BCKG LOGGING</t>
  </si>
  <si>
    <t>120031101</t>
  </si>
  <si>
    <t>BUMPYER RUMPICUS</t>
  </si>
  <si>
    <t>120061101</t>
  </si>
  <si>
    <t>SOUTH SLOPE ASPEN</t>
  </si>
  <si>
    <t>120081101</t>
  </si>
  <si>
    <t>FLOODWOOD MIX</t>
  </si>
  <si>
    <t>HEIDTMAN LOGGING, INC</t>
  </si>
  <si>
    <t>120091301</t>
  </si>
  <si>
    <t>BRAYFORD SALVAGE</t>
  </si>
  <si>
    <t>120150901</t>
  </si>
  <si>
    <t>2 OF 3</t>
  </si>
  <si>
    <t>120531101</t>
  </si>
  <si>
    <t>FIRE SHOT SALE</t>
  </si>
  <si>
    <t>120561101</t>
  </si>
  <si>
    <t>CHESS</t>
  </si>
  <si>
    <t>LONGYEAR, J.M., LLC</t>
  </si>
  <si>
    <t>120571101</t>
  </si>
  <si>
    <t>BIG BEAR</t>
  </si>
  <si>
    <t>120611001</t>
  </si>
  <si>
    <t>SALT BLOCK PINE</t>
  </si>
  <si>
    <t>120620901</t>
  </si>
  <si>
    <t>BIG WHEEL HARDWOOD</t>
  </si>
  <si>
    <t>NICKELS LOGGING, INC.</t>
  </si>
  <si>
    <t>120621201</t>
  </si>
  <si>
    <t>GRAY FIR</t>
  </si>
  <si>
    <t>120660901</t>
  </si>
  <si>
    <t>DA CAMP SALE</t>
  </si>
  <si>
    <t>120671001</t>
  </si>
  <si>
    <t>WOLF DEN SALE</t>
  </si>
  <si>
    <t>120761001</t>
  </si>
  <si>
    <t>BROWNS GATE SALE</t>
  </si>
  <si>
    <t>120111101</t>
  </si>
  <si>
    <t>DAM SANDWICH</t>
  </si>
  <si>
    <t>120121101</t>
  </si>
  <si>
    <t>ASPHALT ASPEN</t>
  </si>
  <si>
    <t>TOM KOWALKOWSKI &amp; SONS LOGGING</t>
  </si>
  <si>
    <t>120131101</t>
  </si>
  <si>
    <t>HINDSIGHT ASPEN</t>
  </si>
  <si>
    <t>EARL ST. JOHN FOREST PROD, INC</t>
  </si>
  <si>
    <t>120021202</t>
  </si>
  <si>
    <t>COUNTY CLEARING</t>
  </si>
  <si>
    <t>DICKINSON CTY ROAD COMMISSION</t>
  </si>
  <si>
    <t>120061201</t>
  </si>
  <si>
    <t>CHEEZ N QUACKERS</t>
  </si>
  <si>
    <t>120091201</t>
  </si>
  <si>
    <t>MOVE YOUR CABOOSE SPRUCE</t>
  </si>
  <si>
    <t>120101001</t>
  </si>
  <si>
    <t>TEMPORARY BRIDGE SALE</t>
  </si>
  <si>
    <t>G &amp; G LUMBER, INC.</t>
  </si>
  <si>
    <t>120141001</t>
  </si>
  <si>
    <t>DIMARCO LINE</t>
  </si>
  <si>
    <t>120511201</t>
  </si>
  <si>
    <t>CORN CAN</t>
  </si>
  <si>
    <t>120521201</t>
  </si>
  <si>
    <t>LITTLE BULL</t>
  </si>
  <si>
    <t>120531201</t>
  </si>
  <si>
    <t>POTSVILLE JACKPINE</t>
  </si>
  <si>
    <t>MVA ENTERPRISE, INC.</t>
  </si>
  <si>
    <t>120581201</t>
  </si>
  <si>
    <t>BIG ROCK</t>
  </si>
  <si>
    <t>120611101</t>
  </si>
  <si>
    <t>FROZEN FROGS SALE</t>
  </si>
  <si>
    <t>120631201</t>
  </si>
  <si>
    <t>BLACK BELT ASPEN</t>
  </si>
  <si>
    <t>120641201</t>
  </si>
  <si>
    <t>FOOTHILL ASPEN</t>
  </si>
  <si>
    <t>120661101</t>
  </si>
  <si>
    <t>CHICKEN FOOT SALE</t>
  </si>
  <si>
    <t>120721101</t>
  </si>
  <si>
    <t>TWIN PEAKS</t>
  </si>
  <si>
    <t>WILLIAMS SPECIALTY WOODS</t>
  </si>
  <si>
    <t>120781001</t>
  </si>
  <si>
    <t>6 MILE HARDWOOD SALE</t>
  </si>
  <si>
    <t>120791001</t>
  </si>
  <si>
    <t>607 REROUTE HARDWOODS</t>
  </si>
  <si>
    <t>120841001</t>
  </si>
  <si>
    <t>POTATO FIELD SALE</t>
  </si>
  <si>
    <t>120671101</t>
  </si>
  <si>
    <t>QUILLS AND FEATHERS</t>
  </si>
  <si>
    <t>120091101</t>
  </si>
  <si>
    <t>SILVER SELECTION</t>
  </si>
  <si>
    <t>120551101</t>
  </si>
  <si>
    <t>BITS AND PIECES SALE</t>
  </si>
  <si>
    <t>120131001</t>
  </si>
  <si>
    <t>OAKLINGS</t>
  </si>
  <si>
    <t>120031201</t>
  </si>
  <si>
    <t>CASSIDY CORNERS</t>
  </si>
  <si>
    <t>120041201</t>
  </si>
  <si>
    <t>VARIABLE VALLEY</t>
  </si>
  <si>
    <t>TRIEST FOREST PRODUCTS, INC.</t>
  </si>
  <si>
    <t>120071201</t>
  </si>
  <si>
    <t>SUNRISE SCREE</t>
  </si>
  <si>
    <t>120561201</t>
  </si>
  <si>
    <t>NOSE RASH</t>
  </si>
  <si>
    <t>BESSEMER PLYWOOD CORP.</t>
  </si>
  <si>
    <t>120161101</t>
  </si>
  <si>
    <t>BUMPY MIX</t>
  </si>
  <si>
    <t>120031301</t>
  </si>
  <si>
    <t>BEAR ANNEX ASPEN</t>
  </si>
  <si>
    <t>120051101</t>
  </si>
  <si>
    <t>LAST HURRAH</t>
  </si>
  <si>
    <t>120051201</t>
  </si>
  <si>
    <t>HEAD TURNER</t>
  </si>
  <si>
    <t>120151101</t>
  </si>
  <si>
    <t>LANTZALOT HARDWOOD</t>
  </si>
  <si>
    <t>120541301</t>
  </si>
  <si>
    <t>FIRST OAK</t>
  </si>
  <si>
    <t>120551201</t>
  </si>
  <si>
    <t>BLUE LINE PINE</t>
  </si>
  <si>
    <t>BIEWER WISCONSIN SAWMILL</t>
  </si>
  <si>
    <t>120551301</t>
  </si>
  <si>
    <t>BIG DOG</t>
  </si>
  <si>
    <t>120591201</t>
  </si>
  <si>
    <t>ACORN ASPEN</t>
  </si>
  <si>
    <t>120601101</t>
  </si>
  <si>
    <t>POWERLINE PINE</t>
  </si>
  <si>
    <t>GIGUERE LOGGING, INC</t>
  </si>
  <si>
    <t>120681101</t>
  </si>
  <si>
    <t>ASPEN OR PINE</t>
  </si>
  <si>
    <t>120681201</t>
  </si>
  <si>
    <t>WHOVILLE ASPEN</t>
  </si>
  <si>
    <t>120691201</t>
  </si>
  <si>
    <t>DUELING COMPARTMENTS</t>
  </si>
  <si>
    <t>120701201</t>
  </si>
  <si>
    <t>TRIPLE BEE</t>
  </si>
  <si>
    <t>120711201</t>
  </si>
  <si>
    <t>LONG BILL</t>
  </si>
  <si>
    <t>120721201</t>
  </si>
  <si>
    <t>LEGHORN</t>
  </si>
  <si>
    <t>SANVILLE LOGGING, INC.</t>
  </si>
  <si>
    <t>120741201</t>
  </si>
  <si>
    <t>WHOS HOWLING</t>
  </si>
  <si>
    <t>120651201</t>
  </si>
  <si>
    <t>COMP 72</t>
  </si>
  <si>
    <t>120081201</t>
  </si>
  <si>
    <t>BIR-PEN RED HILLS</t>
  </si>
  <si>
    <t>120571201</t>
  </si>
  <si>
    <t>PREMO CREEK MIX</t>
  </si>
  <si>
    <t>120691101</t>
  </si>
  <si>
    <t>CAMP CREEK SALE</t>
  </si>
  <si>
    <t>120711101</t>
  </si>
  <si>
    <t>HOSKING CREEK MIX</t>
  </si>
  <si>
    <t>FRANK'S, INC.</t>
  </si>
  <si>
    <t>120141201</t>
  </si>
  <si>
    <t>LEEKIE WELLS</t>
  </si>
  <si>
    <t>120011201</t>
  </si>
  <si>
    <t>C67 CONTRACT</t>
  </si>
  <si>
    <t>120011301</t>
  </si>
  <si>
    <t>LEAKY PANTS</t>
  </si>
  <si>
    <t>120021301</t>
  </si>
  <si>
    <t>EAGLE EYE OPS</t>
  </si>
  <si>
    <t>120041301</t>
  </si>
  <si>
    <t>WALKING GATE SALE</t>
  </si>
  <si>
    <t>120061301</t>
  </si>
  <si>
    <t>STAND ALONE SWAMP</t>
  </si>
  <si>
    <t>120111201</t>
  </si>
  <si>
    <t>THE PESHEKEE PUSH</t>
  </si>
  <si>
    <t>120131201</t>
  </si>
  <si>
    <t>HARTLEY HEADACHE</t>
  </si>
  <si>
    <t>120661201</t>
  </si>
  <si>
    <t>WOUNDED KNEE</t>
  </si>
  <si>
    <t>120601201</t>
  </si>
  <si>
    <t>STURGEON RIVER ASPEN</t>
  </si>
  <si>
    <t>JACOBSON LOGGING, INC.</t>
  </si>
  <si>
    <t>120611201</t>
  </si>
  <si>
    <t>RED COYOTE</t>
  </si>
  <si>
    <t>120731201</t>
  </si>
  <si>
    <t>TOO MANY COOKS PINE</t>
  </si>
  <si>
    <t>HYDROLAKE, INC.</t>
  </si>
  <si>
    <t xml:space="preserve">                                  as of July 10,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</si>
</sst>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9606</v>
      </c>
      <c r="L17" s="30"/>
    </row>
    <row r="18" spans="4:12" ht="12.75">
      <c r="D18" s="12" t="s">
        <v>37</v>
      </c>
      <c r="G18" s="21">
        <f>DSUM(DATABASE,5,U15:U16)</f>
        <v>174241.49999999997</v>
      </c>
      <c r="L18" s="30"/>
    </row>
    <row r="19" spans="4:12" ht="12.75">
      <c r="D19" s="12" t="s">
        <v>34</v>
      </c>
      <c r="G19" s="18">
        <f>DSUM(DATABASE,6,V15:V16)</f>
        <v>8160378.020000003</v>
      </c>
      <c r="L19" s="30"/>
    </row>
    <row r="20" spans="4:12" ht="12.75">
      <c r="D20" s="12" t="s">
        <v>38</v>
      </c>
      <c r="G20" s="18">
        <f>DSUM(DATABASE,7,W15:W16)</f>
        <v>3145852.700000001</v>
      </c>
      <c r="L20" s="30"/>
    </row>
    <row r="21" spans="4:12" ht="12.75">
      <c r="D21" s="12" t="s">
        <v>35</v>
      </c>
      <c r="E21" s="22"/>
      <c r="F21" s="22"/>
      <c r="G21" s="18">
        <f>+G19-G20</f>
        <v>5014525.320000002</v>
      </c>
      <c r="L21" s="30"/>
    </row>
    <row r="22" spans="4:12" ht="12.75">
      <c r="D22" s="12" t="s">
        <v>44</v>
      </c>
      <c r="E22" s="22"/>
      <c r="F22" s="22"/>
      <c r="G22" s="45">
        <f>+G20/G19</f>
        <v>0.3855033053971193</v>
      </c>
      <c r="L22" s="30"/>
    </row>
    <row r="23" spans="4:12" ht="12.75">
      <c r="D23" s="12" t="s">
        <v>40</v>
      </c>
      <c r="E23" s="22"/>
      <c r="F23" s="22"/>
      <c r="G23" s="59">
        <v>41465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2.5075342465753425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100</v>
      </c>
      <c r="F31" s="1">
        <v>1935</v>
      </c>
      <c r="G31" s="37">
        <v>81458.71</v>
      </c>
      <c r="H31" s="37">
        <v>81458.71</v>
      </c>
      <c r="I31" s="47">
        <v>40497</v>
      </c>
      <c r="J31" s="47">
        <v>41274</v>
      </c>
      <c r="K31" s="47">
        <v>41274</v>
      </c>
      <c r="L31" s="30">
        <v>-191</v>
      </c>
      <c r="M31" s="67" t="s">
        <v>53</v>
      </c>
      <c r="N31" s="48">
        <v>777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107</v>
      </c>
      <c r="F32" s="1">
        <v>2345.2</v>
      </c>
      <c r="G32" s="37">
        <v>113456.07</v>
      </c>
      <c r="H32" s="37">
        <v>113456.07</v>
      </c>
      <c r="I32" s="47">
        <v>40423</v>
      </c>
      <c r="J32" s="47">
        <v>41455</v>
      </c>
      <c r="K32" s="47">
        <v>41455</v>
      </c>
      <c r="L32" s="30">
        <v>-10</v>
      </c>
      <c r="M32" s="67" t="s">
        <v>56</v>
      </c>
      <c r="N32" s="48">
        <v>1032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272</v>
      </c>
      <c r="F33" s="1">
        <v>3868.8</v>
      </c>
      <c r="G33" s="37">
        <v>140467.46</v>
      </c>
      <c r="H33" s="37">
        <v>140467.46</v>
      </c>
      <c r="I33" s="47">
        <v>39855</v>
      </c>
      <c r="J33" s="47">
        <v>40908</v>
      </c>
      <c r="K33" s="47">
        <v>41455</v>
      </c>
      <c r="L33" s="30">
        <v>-10</v>
      </c>
      <c r="M33" s="67" t="s">
        <v>59</v>
      </c>
      <c r="N33" s="48">
        <v>1600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237</v>
      </c>
      <c r="F34" s="1">
        <v>3354.4</v>
      </c>
      <c r="G34" s="37">
        <v>154282.58</v>
      </c>
      <c r="H34" s="37">
        <v>15428.26</v>
      </c>
      <c r="I34" s="47">
        <v>40716</v>
      </c>
      <c r="J34" s="47">
        <v>41455</v>
      </c>
      <c r="K34" s="47">
        <v>41455</v>
      </c>
      <c r="L34" s="30">
        <v>-10</v>
      </c>
      <c r="M34" s="67" t="s">
        <v>53</v>
      </c>
      <c r="N34" s="48">
        <v>739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97</v>
      </c>
      <c r="F35" s="1">
        <v>1965.2</v>
      </c>
      <c r="G35" s="37">
        <v>79567.03</v>
      </c>
      <c r="H35" s="37">
        <v>79567.03</v>
      </c>
      <c r="I35" s="47">
        <v>40214</v>
      </c>
      <c r="J35" s="47">
        <v>41455</v>
      </c>
      <c r="K35" s="47">
        <v>41455</v>
      </c>
      <c r="L35" s="30">
        <v>-10</v>
      </c>
      <c r="M35" s="67" t="s">
        <v>53</v>
      </c>
      <c r="N35" s="48">
        <v>1241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150</v>
      </c>
      <c r="F36" s="1">
        <v>3379</v>
      </c>
      <c r="G36" s="37">
        <v>183499.15</v>
      </c>
      <c r="H36" s="37">
        <v>161479.25</v>
      </c>
      <c r="I36" s="47">
        <v>40742</v>
      </c>
      <c r="J36" s="47">
        <v>41455</v>
      </c>
      <c r="K36" s="47">
        <v>41455</v>
      </c>
      <c r="L36" s="30">
        <v>-10</v>
      </c>
      <c r="M36" s="67" t="s">
        <v>66</v>
      </c>
      <c r="N36" s="48">
        <v>713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16</v>
      </c>
      <c r="F37" s="1">
        <v>254</v>
      </c>
      <c r="G37" s="37">
        <v>11664.25</v>
      </c>
      <c r="H37" s="37">
        <v>11664.25</v>
      </c>
      <c r="I37" s="47">
        <v>41239</v>
      </c>
      <c r="J37" s="47">
        <v>41455</v>
      </c>
      <c r="K37" s="47">
        <v>41455</v>
      </c>
      <c r="L37" s="30">
        <v>-10</v>
      </c>
      <c r="M37" s="67" t="s">
        <v>53</v>
      </c>
      <c r="N37" s="48">
        <v>216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33</v>
      </c>
      <c r="F38" s="1">
        <v>414</v>
      </c>
      <c r="G38" s="37">
        <v>12521</v>
      </c>
      <c r="H38" s="37">
        <v>12521</v>
      </c>
      <c r="I38" s="47">
        <v>40799</v>
      </c>
      <c r="J38" s="47">
        <v>41455</v>
      </c>
      <c r="K38" s="47">
        <v>41455</v>
      </c>
      <c r="L38" s="30">
        <v>-10</v>
      </c>
      <c r="M38" s="67" t="s">
        <v>71</v>
      </c>
      <c r="N38" s="48">
        <v>656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89</v>
      </c>
      <c r="F39" s="1">
        <v>1825</v>
      </c>
      <c r="G39" s="37">
        <v>90560.69</v>
      </c>
      <c r="H39" s="37">
        <v>90560.69</v>
      </c>
      <c r="I39" s="47">
        <v>41072</v>
      </c>
      <c r="J39" s="47">
        <v>41455</v>
      </c>
      <c r="K39" s="47">
        <v>41455</v>
      </c>
      <c r="L39" s="30">
        <v>-10</v>
      </c>
      <c r="M39" s="67" t="s">
        <v>53</v>
      </c>
      <c r="N39" s="48">
        <v>383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83</v>
      </c>
      <c r="F40" s="1">
        <v>1445.4</v>
      </c>
      <c r="G40" s="37">
        <v>56335.87</v>
      </c>
      <c r="H40" s="37">
        <v>19814.3</v>
      </c>
      <c r="I40" s="47">
        <v>40863</v>
      </c>
      <c r="J40" s="47">
        <v>41455</v>
      </c>
      <c r="K40" s="47">
        <v>41486</v>
      </c>
      <c r="L40" s="30">
        <v>21</v>
      </c>
      <c r="M40" s="67" t="s">
        <v>71</v>
      </c>
      <c r="N40" s="48">
        <v>623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107</v>
      </c>
      <c r="F41" s="1">
        <v>2848.4</v>
      </c>
      <c r="G41" s="37">
        <v>193556.96</v>
      </c>
      <c r="H41" s="37">
        <v>193556.96</v>
      </c>
      <c r="I41" s="47">
        <v>40808</v>
      </c>
      <c r="J41" s="47">
        <v>41547</v>
      </c>
      <c r="K41" s="47">
        <v>41547</v>
      </c>
      <c r="L41" s="5">
        <v>82</v>
      </c>
      <c r="M41" s="46" t="s">
        <v>78</v>
      </c>
      <c r="N41" s="2">
        <v>739</v>
      </c>
    </row>
    <row r="42" spans="2:18" s="2" customFormat="1" ht="11.25">
      <c r="B42" s="65" t="s">
        <v>79</v>
      </c>
      <c r="C42" s="65" t="s">
        <v>80</v>
      </c>
      <c r="D42" s="2" t="s">
        <v>81</v>
      </c>
      <c r="E42" s="1">
        <v>92</v>
      </c>
      <c r="F42" s="1">
        <v>1495.8</v>
      </c>
      <c r="G42" s="37">
        <v>76186</v>
      </c>
      <c r="H42" s="37">
        <v>65380.4</v>
      </c>
      <c r="I42" s="47">
        <v>40828</v>
      </c>
      <c r="J42" s="47">
        <v>41638</v>
      </c>
      <c r="K42" s="47">
        <v>41638</v>
      </c>
      <c r="L42" s="30">
        <v>173</v>
      </c>
      <c r="M42" s="67" t="s">
        <v>82</v>
      </c>
      <c r="N42" s="48">
        <v>810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166</v>
      </c>
      <c r="F43" s="1">
        <v>4418.8</v>
      </c>
      <c r="G43" s="37">
        <v>238915.15</v>
      </c>
      <c r="H43" s="37">
        <v>23891.52</v>
      </c>
      <c r="I43" s="47">
        <v>40709</v>
      </c>
      <c r="J43" s="47">
        <v>41639</v>
      </c>
      <c r="K43" s="47">
        <v>41639</v>
      </c>
      <c r="L43" s="30">
        <v>174</v>
      </c>
      <c r="M43" s="67" t="s">
        <v>56</v>
      </c>
      <c r="N43" s="48">
        <v>930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98</v>
      </c>
      <c r="F44" s="1">
        <v>2485</v>
      </c>
      <c r="G44" s="37">
        <v>114583.35</v>
      </c>
      <c r="H44" s="37">
        <v>11458.34</v>
      </c>
      <c r="I44" s="47">
        <v>40813</v>
      </c>
      <c r="J44" s="47">
        <v>41639</v>
      </c>
      <c r="K44" s="47">
        <v>41639</v>
      </c>
      <c r="L44" s="30">
        <v>174</v>
      </c>
      <c r="M44" s="67" t="s">
        <v>53</v>
      </c>
      <c r="N44" s="48">
        <v>826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76</v>
      </c>
      <c r="F45" s="1">
        <v>1763</v>
      </c>
      <c r="G45" s="37">
        <v>100680.95</v>
      </c>
      <c r="H45" s="37">
        <v>10068.1</v>
      </c>
      <c r="I45" s="47">
        <v>40864</v>
      </c>
      <c r="J45" s="47">
        <v>41639</v>
      </c>
      <c r="K45" s="47">
        <v>41639</v>
      </c>
      <c r="L45" s="30">
        <v>174</v>
      </c>
      <c r="M45" s="67" t="s">
        <v>89</v>
      </c>
      <c r="N45" s="48">
        <v>775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150</v>
      </c>
      <c r="F46" s="1">
        <v>3412</v>
      </c>
      <c r="G46" s="37">
        <v>110833.08</v>
      </c>
      <c r="H46" s="37">
        <v>55416.54</v>
      </c>
      <c r="I46" s="47">
        <v>41425</v>
      </c>
      <c r="J46" s="47">
        <v>41639</v>
      </c>
      <c r="K46" s="47">
        <v>41639</v>
      </c>
      <c r="L46" s="30">
        <v>174</v>
      </c>
      <c r="M46" s="67" t="s">
        <v>53</v>
      </c>
      <c r="N46" s="48">
        <v>214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119</v>
      </c>
      <c r="F47" s="1">
        <v>1879.6</v>
      </c>
      <c r="G47" s="37">
        <v>61072.1</v>
      </c>
      <c r="H47" s="37">
        <v>61072.1</v>
      </c>
      <c r="I47" s="47">
        <v>40252</v>
      </c>
      <c r="J47" s="47">
        <v>41274</v>
      </c>
      <c r="K47" s="47">
        <v>41639</v>
      </c>
      <c r="L47" s="30">
        <v>174</v>
      </c>
      <c r="M47" s="67" t="s">
        <v>53</v>
      </c>
      <c r="N47" s="48">
        <v>1387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65</v>
      </c>
      <c r="F48" s="1">
        <v>1177</v>
      </c>
      <c r="G48" s="37">
        <v>58203.69</v>
      </c>
      <c r="H48" s="37">
        <v>58203.69</v>
      </c>
      <c r="I48" s="47">
        <v>40732</v>
      </c>
      <c r="J48" s="47">
        <v>41639</v>
      </c>
      <c r="K48" s="47">
        <v>41639</v>
      </c>
      <c r="L48" s="30">
        <v>174</v>
      </c>
      <c r="M48" s="67" t="s">
        <v>53</v>
      </c>
      <c r="N48" s="48">
        <v>907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54</v>
      </c>
      <c r="F49" s="1">
        <v>1098.8</v>
      </c>
      <c r="G49" s="37">
        <v>46635.76</v>
      </c>
      <c r="H49" s="37">
        <v>46635.76</v>
      </c>
      <c r="I49" s="47">
        <v>41087</v>
      </c>
      <c r="J49" s="47">
        <v>41639</v>
      </c>
      <c r="K49" s="47">
        <v>41639</v>
      </c>
      <c r="L49" s="30">
        <v>174</v>
      </c>
      <c r="M49" s="67" t="s">
        <v>98</v>
      </c>
      <c r="N49" s="48">
        <v>552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132</v>
      </c>
      <c r="F50" s="1">
        <v>2079</v>
      </c>
      <c r="G50" s="37">
        <v>75164.1</v>
      </c>
      <c r="H50" s="37">
        <v>7516.41</v>
      </c>
      <c r="I50" s="47">
        <v>41017</v>
      </c>
      <c r="J50" s="47">
        <v>41639</v>
      </c>
      <c r="K50" s="47">
        <v>41639</v>
      </c>
      <c r="L50" s="30">
        <v>174</v>
      </c>
      <c r="M50" s="67" t="s">
        <v>71</v>
      </c>
      <c r="N50" s="48">
        <v>622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92</v>
      </c>
      <c r="F51" s="1">
        <v>1471</v>
      </c>
      <c r="G51" s="37">
        <v>93580.47</v>
      </c>
      <c r="H51" s="37">
        <v>13368.64</v>
      </c>
      <c r="I51" s="47">
        <v>40541</v>
      </c>
      <c r="J51" s="47">
        <v>41274</v>
      </c>
      <c r="K51" s="47">
        <v>41639</v>
      </c>
      <c r="L51" s="30">
        <v>174</v>
      </c>
      <c r="M51" s="67" t="s">
        <v>53</v>
      </c>
      <c r="N51" s="48">
        <v>1098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171</v>
      </c>
      <c r="F52" s="1">
        <v>1501.6</v>
      </c>
      <c r="G52" s="37">
        <v>46791.46</v>
      </c>
      <c r="H52" s="37">
        <v>46791.46</v>
      </c>
      <c r="I52" s="47">
        <v>40168</v>
      </c>
      <c r="J52" s="47">
        <v>41274</v>
      </c>
      <c r="K52" s="47">
        <v>41639</v>
      </c>
      <c r="L52" s="30">
        <v>174</v>
      </c>
      <c r="M52" s="67" t="s">
        <v>105</v>
      </c>
      <c r="N52" s="48">
        <v>1471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179</v>
      </c>
      <c r="F53" s="1">
        <v>2933</v>
      </c>
      <c r="G53" s="37">
        <v>127614.83</v>
      </c>
      <c r="H53" s="37">
        <v>127614.83</v>
      </c>
      <c r="I53" s="47">
        <v>41136</v>
      </c>
      <c r="J53" s="47">
        <v>41639</v>
      </c>
      <c r="K53" s="47">
        <v>41639</v>
      </c>
      <c r="L53" s="30">
        <v>174</v>
      </c>
      <c r="M53" s="67" t="s">
        <v>53</v>
      </c>
      <c r="N53" s="48">
        <v>503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93</v>
      </c>
      <c r="F54" s="1">
        <v>1464</v>
      </c>
      <c r="G54" s="37">
        <v>48073.5</v>
      </c>
      <c r="H54" s="37">
        <v>48073.5</v>
      </c>
      <c r="I54" s="47">
        <v>40214</v>
      </c>
      <c r="J54" s="47">
        <v>41274</v>
      </c>
      <c r="K54" s="47">
        <v>41639</v>
      </c>
      <c r="L54" s="30">
        <v>174</v>
      </c>
      <c r="M54" s="67" t="s">
        <v>53</v>
      </c>
      <c r="N54" s="48">
        <v>1425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51</v>
      </c>
      <c r="D55" s="2" t="s">
        <v>111</v>
      </c>
      <c r="E55" s="1">
        <v>252</v>
      </c>
      <c r="F55" s="1">
        <v>3100.6</v>
      </c>
      <c r="G55" s="37">
        <v>152335.2</v>
      </c>
      <c r="H55" s="37">
        <v>15233.52</v>
      </c>
      <c r="I55" s="47">
        <v>40735</v>
      </c>
      <c r="J55" s="47">
        <v>41639</v>
      </c>
      <c r="K55" s="47">
        <v>41639</v>
      </c>
      <c r="L55" s="30">
        <v>174</v>
      </c>
      <c r="M55" s="67" t="s">
        <v>56</v>
      </c>
      <c r="N55" s="48">
        <v>904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153</v>
      </c>
      <c r="F56" s="1">
        <v>2954.8</v>
      </c>
      <c r="G56" s="37">
        <v>125233.83</v>
      </c>
      <c r="H56" s="37">
        <v>12523.38</v>
      </c>
      <c r="I56" s="47">
        <v>40673</v>
      </c>
      <c r="J56" s="47">
        <v>41639</v>
      </c>
      <c r="K56" s="47">
        <v>41639</v>
      </c>
      <c r="L56" s="30">
        <v>174</v>
      </c>
      <c r="M56" s="67" t="s">
        <v>53</v>
      </c>
      <c r="N56" s="48">
        <v>966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67</v>
      </c>
      <c r="F57" s="1">
        <v>1633.2</v>
      </c>
      <c r="G57" s="37">
        <v>89334.93</v>
      </c>
      <c r="H57" s="37">
        <v>8933.49</v>
      </c>
      <c r="I57" s="47">
        <v>40973</v>
      </c>
      <c r="J57" s="47">
        <v>41729</v>
      </c>
      <c r="K57" s="47">
        <v>41729</v>
      </c>
      <c r="L57" s="30">
        <v>264</v>
      </c>
      <c r="M57" s="67" t="s">
        <v>53</v>
      </c>
      <c r="N57" s="48">
        <v>756</v>
      </c>
      <c r="O57" s="48"/>
      <c r="P57" s="48"/>
      <c r="Q57" s="48"/>
      <c r="R57" s="48"/>
    </row>
    <row r="58" spans="2:18" s="2" customFormat="1" ht="11.25">
      <c r="B58" s="65" t="s">
        <v>116</v>
      </c>
      <c r="C58" s="65" t="s">
        <v>51</v>
      </c>
      <c r="D58" s="2" t="s">
        <v>117</v>
      </c>
      <c r="E58" s="1">
        <v>58</v>
      </c>
      <c r="F58" s="1">
        <v>1404.2</v>
      </c>
      <c r="G58" s="37">
        <v>86455.86</v>
      </c>
      <c r="H58" s="37">
        <v>31787.68</v>
      </c>
      <c r="I58" s="47">
        <v>40996</v>
      </c>
      <c r="J58" s="47">
        <v>41729</v>
      </c>
      <c r="K58" s="47">
        <v>41729</v>
      </c>
      <c r="L58" s="30">
        <v>264</v>
      </c>
      <c r="M58" s="67" t="s">
        <v>118</v>
      </c>
      <c r="N58" s="48">
        <v>733</v>
      </c>
      <c r="O58" s="48"/>
      <c r="P58" s="48"/>
      <c r="Q58" s="48"/>
      <c r="R58" s="48"/>
    </row>
    <row r="59" spans="2:18" s="2" customFormat="1" ht="11.25">
      <c r="B59" s="65" t="s">
        <v>119</v>
      </c>
      <c r="C59" s="65" t="s">
        <v>51</v>
      </c>
      <c r="D59" s="2" t="s">
        <v>120</v>
      </c>
      <c r="E59" s="1">
        <v>50</v>
      </c>
      <c r="F59" s="1">
        <v>1319</v>
      </c>
      <c r="G59" s="37">
        <v>76401</v>
      </c>
      <c r="H59" s="37">
        <v>7640.1</v>
      </c>
      <c r="I59" s="47">
        <v>41011</v>
      </c>
      <c r="J59" s="47">
        <v>41729</v>
      </c>
      <c r="K59" s="47">
        <v>41729</v>
      </c>
      <c r="L59" s="30">
        <v>264</v>
      </c>
      <c r="M59" s="67" t="s">
        <v>121</v>
      </c>
      <c r="N59" s="48">
        <v>718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51</v>
      </c>
      <c r="D60" s="2" t="s">
        <v>123</v>
      </c>
      <c r="E60" s="1">
        <v>1</v>
      </c>
      <c r="F60" s="1">
        <v>3</v>
      </c>
      <c r="G60" s="37">
        <v>6225</v>
      </c>
      <c r="H60" s="37">
        <v>6225</v>
      </c>
      <c r="I60" s="47">
        <v>40960</v>
      </c>
      <c r="J60" s="47">
        <v>41820</v>
      </c>
      <c r="K60" s="47">
        <v>41820</v>
      </c>
      <c r="L60" s="30">
        <v>355</v>
      </c>
      <c r="M60" s="67" t="s">
        <v>124</v>
      </c>
      <c r="N60" s="48">
        <v>860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58</v>
      </c>
      <c r="F61" s="1">
        <v>1436</v>
      </c>
      <c r="G61" s="37">
        <v>57568.03</v>
      </c>
      <c r="H61" s="37">
        <v>5756.8</v>
      </c>
      <c r="I61" s="47">
        <v>41261</v>
      </c>
      <c r="J61" s="47">
        <v>41820</v>
      </c>
      <c r="K61" s="47">
        <v>41820</v>
      </c>
      <c r="L61" s="30">
        <v>355</v>
      </c>
      <c r="M61" s="67" t="s">
        <v>53</v>
      </c>
      <c r="N61" s="48">
        <v>559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87</v>
      </c>
      <c r="F62" s="1">
        <v>2394.2</v>
      </c>
      <c r="G62" s="37">
        <v>139575.4</v>
      </c>
      <c r="H62" s="37">
        <v>97702.78</v>
      </c>
      <c r="I62" s="47">
        <v>41241</v>
      </c>
      <c r="J62" s="47">
        <v>41820</v>
      </c>
      <c r="K62" s="47">
        <v>41820</v>
      </c>
      <c r="L62" s="30">
        <v>355</v>
      </c>
      <c r="M62" s="67" t="s">
        <v>66</v>
      </c>
      <c r="N62" s="48">
        <v>579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266</v>
      </c>
      <c r="F63" s="1">
        <v>2818.2</v>
      </c>
      <c r="G63" s="37">
        <v>138696</v>
      </c>
      <c r="H63" s="37">
        <v>104022</v>
      </c>
      <c r="I63" s="47">
        <v>40700</v>
      </c>
      <c r="J63" s="47">
        <v>41820</v>
      </c>
      <c r="K63" s="47">
        <v>41820</v>
      </c>
      <c r="L63" s="30">
        <v>355</v>
      </c>
      <c r="M63" s="67" t="s">
        <v>131</v>
      </c>
      <c r="N63" s="48">
        <v>1120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67</v>
      </c>
      <c r="F64" s="1">
        <v>1425</v>
      </c>
      <c r="G64" s="37">
        <v>73684.55</v>
      </c>
      <c r="H64" s="37">
        <v>7368.46</v>
      </c>
      <c r="I64" s="47">
        <v>40716</v>
      </c>
      <c r="J64" s="47">
        <v>41820</v>
      </c>
      <c r="K64" s="47">
        <v>41820</v>
      </c>
      <c r="L64" s="30">
        <v>355</v>
      </c>
      <c r="M64" s="67" t="s">
        <v>53</v>
      </c>
      <c r="N64" s="48">
        <v>1104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115</v>
      </c>
      <c r="F65" s="1">
        <v>2304.8</v>
      </c>
      <c r="G65" s="37">
        <v>90511.33</v>
      </c>
      <c r="H65" s="37">
        <v>9051.13</v>
      </c>
      <c r="I65" s="47">
        <v>41107</v>
      </c>
      <c r="J65" s="47">
        <v>41820</v>
      </c>
      <c r="K65" s="47">
        <v>41820</v>
      </c>
      <c r="L65" s="30">
        <v>355</v>
      </c>
      <c r="M65" s="67" t="s">
        <v>66</v>
      </c>
      <c r="N65" s="48">
        <v>713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38</v>
      </c>
      <c r="F66" s="1">
        <v>792</v>
      </c>
      <c r="G66" s="37">
        <v>44719.56</v>
      </c>
      <c r="H66" s="37">
        <v>4471.96</v>
      </c>
      <c r="I66" s="47">
        <v>41198</v>
      </c>
      <c r="J66" s="47">
        <v>41820</v>
      </c>
      <c r="K66" s="47">
        <v>41820</v>
      </c>
      <c r="L66" s="30">
        <v>355</v>
      </c>
      <c r="M66" s="67" t="s">
        <v>53</v>
      </c>
      <c r="N66" s="48">
        <v>622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35</v>
      </c>
      <c r="F67" s="1">
        <v>924</v>
      </c>
      <c r="G67" s="37">
        <v>63392.58</v>
      </c>
      <c r="H67" s="37">
        <v>6339.26</v>
      </c>
      <c r="I67" s="47">
        <v>41281</v>
      </c>
      <c r="J67" s="47">
        <v>41820</v>
      </c>
      <c r="K67" s="47">
        <v>41820</v>
      </c>
      <c r="L67" s="30">
        <v>355</v>
      </c>
      <c r="M67" s="67" t="s">
        <v>140</v>
      </c>
      <c r="N67" s="48">
        <v>539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27</v>
      </c>
      <c r="F68" s="1">
        <v>603</v>
      </c>
      <c r="G68" s="37">
        <v>27602.8</v>
      </c>
      <c r="H68" s="37">
        <v>27602.8</v>
      </c>
      <c r="I68" s="47">
        <v>41299</v>
      </c>
      <c r="J68" s="47">
        <v>41820</v>
      </c>
      <c r="K68" s="47">
        <v>41820</v>
      </c>
      <c r="L68" s="30">
        <v>355</v>
      </c>
      <c r="M68" s="67" t="s">
        <v>53</v>
      </c>
      <c r="N68" s="48">
        <v>521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88</v>
      </c>
      <c r="F69" s="1">
        <v>1341</v>
      </c>
      <c r="G69" s="37">
        <v>70424.6</v>
      </c>
      <c r="H69" s="37">
        <v>70424.6</v>
      </c>
      <c r="I69" s="47">
        <v>40813</v>
      </c>
      <c r="J69" s="47">
        <v>41820</v>
      </c>
      <c r="K69" s="47">
        <v>41820</v>
      </c>
      <c r="L69" s="30">
        <v>355</v>
      </c>
      <c r="M69" s="67" t="s">
        <v>53</v>
      </c>
      <c r="N69" s="48">
        <v>1007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94</v>
      </c>
      <c r="F70" s="1">
        <v>2323</v>
      </c>
      <c r="G70" s="37">
        <v>131929.54</v>
      </c>
      <c r="H70" s="37">
        <v>131929.54</v>
      </c>
      <c r="I70" s="47">
        <v>41278</v>
      </c>
      <c r="J70" s="47">
        <v>41820</v>
      </c>
      <c r="K70" s="47">
        <v>41820</v>
      </c>
      <c r="L70" s="30">
        <v>355</v>
      </c>
      <c r="M70" s="67" t="s">
        <v>53</v>
      </c>
      <c r="N70" s="48">
        <v>542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108</v>
      </c>
      <c r="F71" s="1">
        <v>3180</v>
      </c>
      <c r="G71" s="37">
        <v>146301.46</v>
      </c>
      <c r="H71" s="37">
        <v>61446.61</v>
      </c>
      <c r="I71" s="47">
        <v>41305</v>
      </c>
      <c r="J71" s="47">
        <v>41820</v>
      </c>
      <c r="K71" s="47">
        <v>41820</v>
      </c>
      <c r="L71" s="30">
        <v>355</v>
      </c>
      <c r="M71" s="67" t="s">
        <v>66</v>
      </c>
      <c r="N71" s="48">
        <v>515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76</v>
      </c>
      <c r="F72" s="1">
        <v>1280</v>
      </c>
      <c r="G72" s="37">
        <v>64037.96</v>
      </c>
      <c r="H72" s="37">
        <v>64037.96</v>
      </c>
      <c r="I72" s="47">
        <v>40861</v>
      </c>
      <c r="J72" s="47">
        <v>41820</v>
      </c>
      <c r="K72" s="47">
        <v>41820</v>
      </c>
      <c r="L72" s="30">
        <v>355</v>
      </c>
      <c r="M72" s="67" t="s">
        <v>53</v>
      </c>
      <c r="N72" s="48">
        <v>959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41</v>
      </c>
      <c r="F73" s="1">
        <v>798.9</v>
      </c>
      <c r="G73" s="37">
        <v>21134.45</v>
      </c>
      <c r="H73" s="37">
        <v>2113.45</v>
      </c>
      <c r="I73" s="47">
        <v>41143</v>
      </c>
      <c r="J73" s="47">
        <v>41820</v>
      </c>
      <c r="K73" s="47">
        <v>41820</v>
      </c>
      <c r="L73" s="30">
        <v>355</v>
      </c>
      <c r="M73" s="67" t="s">
        <v>153</v>
      </c>
      <c r="N73" s="48">
        <v>677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174</v>
      </c>
      <c r="F74" s="1">
        <v>1686.2</v>
      </c>
      <c r="G74" s="37">
        <v>103331.7</v>
      </c>
      <c r="H74" s="37">
        <v>10333.17</v>
      </c>
      <c r="I74" s="47">
        <v>40715</v>
      </c>
      <c r="J74" s="47">
        <v>41455</v>
      </c>
      <c r="K74" s="47">
        <v>41820</v>
      </c>
      <c r="L74" s="30">
        <v>355</v>
      </c>
      <c r="M74" s="67" t="s">
        <v>53</v>
      </c>
      <c r="N74" s="48">
        <v>1105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80</v>
      </c>
      <c r="D75" s="2" t="s">
        <v>157</v>
      </c>
      <c r="E75" s="1">
        <v>35</v>
      </c>
      <c r="F75" s="1">
        <v>185</v>
      </c>
      <c r="G75" s="37">
        <v>2520.52</v>
      </c>
      <c r="H75" s="37">
        <v>2520.52</v>
      </c>
      <c r="I75" s="47">
        <v>40689</v>
      </c>
      <c r="J75" s="47">
        <v>41455</v>
      </c>
      <c r="K75" s="47">
        <v>41820</v>
      </c>
      <c r="L75" s="30">
        <v>355</v>
      </c>
      <c r="M75" s="67" t="s">
        <v>82</v>
      </c>
      <c r="N75" s="48">
        <v>1131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49</v>
      </c>
      <c r="F76" s="1">
        <v>549</v>
      </c>
      <c r="G76" s="37">
        <v>27131.06</v>
      </c>
      <c r="H76" s="37">
        <v>27131.06</v>
      </c>
      <c r="I76" s="47">
        <v>40541</v>
      </c>
      <c r="J76" s="47">
        <v>41455</v>
      </c>
      <c r="K76" s="47">
        <v>41820</v>
      </c>
      <c r="L76" s="30">
        <v>355</v>
      </c>
      <c r="M76" s="67" t="s">
        <v>53</v>
      </c>
      <c r="N76" s="48">
        <v>1279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160</v>
      </c>
      <c r="F77" s="1">
        <v>2764</v>
      </c>
      <c r="G77" s="37">
        <v>124523.1</v>
      </c>
      <c r="H77" s="37">
        <v>57280.63</v>
      </c>
      <c r="I77" s="47">
        <v>40875</v>
      </c>
      <c r="J77" s="47">
        <v>41851</v>
      </c>
      <c r="K77" s="47">
        <v>41851</v>
      </c>
      <c r="L77" s="30">
        <v>386</v>
      </c>
      <c r="M77" s="67" t="s">
        <v>53</v>
      </c>
      <c r="N77" s="48">
        <v>976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64</v>
      </c>
      <c r="F78" s="1">
        <v>1279.4</v>
      </c>
      <c r="G78" s="37">
        <v>74448.92</v>
      </c>
      <c r="H78" s="37">
        <v>37224.46</v>
      </c>
      <c r="I78" s="47">
        <v>41150</v>
      </c>
      <c r="J78" s="47">
        <v>41912</v>
      </c>
      <c r="K78" s="47">
        <v>41912</v>
      </c>
      <c r="L78" s="30">
        <v>447</v>
      </c>
      <c r="M78" s="67" t="s">
        <v>53</v>
      </c>
      <c r="N78" s="48">
        <v>762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142</v>
      </c>
      <c r="F79" s="1">
        <v>2822</v>
      </c>
      <c r="G79" s="37">
        <v>113753.44</v>
      </c>
      <c r="H79" s="37">
        <v>84177.54</v>
      </c>
      <c r="I79" s="47">
        <v>41148</v>
      </c>
      <c r="J79" s="47">
        <v>41912</v>
      </c>
      <c r="K79" s="47">
        <v>41912</v>
      </c>
      <c r="L79" s="30">
        <v>447</v>
      </c>
      <c r="M79" s="67" t="s">
        <v>53</v>
      </c>
      <c r="N79" s="48">
        <v>764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111</v>
      </c>
      <c r="F80" s="1">
        <v>1340</v>
      </c>
      <c r="G80" s="37">
        <v>45911</v>
      </c>
      <c r="H80" s="37">
        <v>4591.18</v>
      </c>
      <c r="I80" s="47">
        <v>40884</v>
      </c>
      <c r="J80" s="47">
        <v>41952</v>
      </c>
      <c r="K80" s="47">
        <v>41952</v>
      </c>
      <c r="L80" s="30">
        <v>487</v>
      </c>
      <c r="M80" s="67" t="s">
        <v>71</v>
      </c>
      <c r="N80" s="48">
        <v>1068</v>
      </c>
      <c r="O80" s="48"/>
      <c r="P80" s="48"/>
      <c r="Q80" s="48"/>
      <c r="R80" s="48"/>
    </row>
    <row r="81" spans="2:18" s="2" customFormat="1" ht="11.25">
      <c r="B81" s="65" t="s">
        <v>168</v>
      </c>
      <c r="C81" s="65" t="s">
        <v>51</v>
      </c>
      <c r="D81" s="2" t="s">
        <v>169</v>
      </c>
      <c r="E81" s="1">
        <v>84</v>
      </c>
      <c r="F81" s="1">
        <v>912</v>
      </c>
      <c r="G81" s="37">
        <v>39173.5</v>
      </c>
      <c r="H81" s="37">
        <v>3917.35</v>
      </c>
      <c r="I81" s="47">
        <v>41262</v>
      </c>
      <c r="J81" s="47">
        <v>42004</v>
      </c>
      <c r="K81" s="47">
        <v>42004</v>
      </c>
      <c r="L81" s="30">
        <v>539</v>
      </c>
      <c r="M81" s="67" t="s">
        <v>118</v>
      </c>
      <c r="N81" s="48">
        <v>742</v>
      </c>
      <c r="O81" s="48"/>
      <c r="P81" s="48"/>
      <c r="Q81" s="48"/>
      <c r="R81" s="48"/>
    </row>
    <row r="82" spans="2:18" s="2" customFormat="1" ht="11.25">
      <c r="B82" s="65" t="s">
        <v>170</v>
      </c>
      <c r="C82" s="65" t="s">
        <v>51</v>
      </c>
      <c r="D82" s="2" t="s">
        <v>171</v>
      </c>
      <c r="E82" s="1">
        <v>44</v>
      </c>
      <c r="F82" s="1">
        <v>935</v>
      </c>
      <c r="G82" s="37">
        <v>49906.5</v>
      </c>
      <c r="H82" s="37">
        <v>4990.65</v>
      </c>
      <c r="I82" s="47">
        <v>41261</v>
      </c>
      <c r="J82" s="47">
        <v>42004</v>
      </c>
      <c r="K82" s="47">
        <v>42004</v>
      </c>
      <c r="L82" s="30">
        <v>539</v>
      </c>
      <c r="M82" s="67" t="s">
        <v>172</v>
      </c>
      <c r="N82" s="48">
        <v>743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51</v>
      </c>
      <c r="D83" s="2" t="s">
        <v>174</v>
      </c>
      <c r="E83" s="1">
        <v>43</v>
      </c>
      <c r="F83" s="1">
        <v>1028</v>
      </c>
      <c r="G83" s="37">
        <v>47925</v>
      </c>
      <c r="H83" s="37">
        <v>47925</v>
      </c>
      <c r="I83" s="47">
        <v>41234</v>
      </c>
      <c r="J83" s="47">
        <v>42004</v>
      </c>
      <c r="K83" s="47">
        <v>42004</v>
      </c>
      <c r="L83" s="30">
        <v>539</v>
      </c>
      <c r="M83" s="67" t="s">
        <v>140</v>
      </c>
      <c r="N83" s="48">
        <v>770</v>
      </c>
      <c r="O83" s="48"/>
      <c r="P83" s="48"/>
      <c r="Q83" s="48"/>
      <c r="R83" s="48"/>
    </row>
    <row r="84" spans="2:18" s="2" customFormat="1" ht="11.25">
      <c r="B84" s="65" t="s">
        <v>175</v>
      </c>
      <c r="C84" s="65" t="s">
        <v>51</v>
      </c>
      <c r="D84" s="2" t="s">
        <v>176</v>
      </c>
      <c r="E84" s="1">
        <v>59</v>
      </c>
      <c r="F84" s="1">
        <v>1163</v>
      </c>
      <c r="G84" s="37">
        <v>70883.37</v>
      </c>
      <c r="H84" s="37">
        <v>46783.02</v>
      </c>
      <c r="I84" s="47">
        <v>41165</v>
      </c>
      <c r="J84" s="47">
        <v>42004</v>
      </c>
      <c r="K84" s="47">
        <v>42004</v>
      </c>
      <c r="L84" s="30">
        <v>539</v>
      </c>
      <c r="M84" s="67" t="s">
        <v>177</v>
      </c>
      <c r="N84" s="48">
        <v>839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37</v>
      </c>
      <c r="F85" s="1">
        <v>639</v>
      </c>
      <c r="G85" s="37">
        <v>21562.45</v>
      </c>
      <c r="H85" s="37">
        <v>2156.25</v>
      </c>
      <c r="I85" s="47">
        <v>40973</v>
      </c>
      <c r="J85" s="47">
        <v>42094</v>
      </c>
      <c r="K85" s="47">
        <v>42094</v>
      </c>
      <c r="L85" s="30">
        <v>629</v>
      </c>
      <c r="M85" s="67" t="s">
        <v>53</v>
      </c>
      <c r="N85" s="48">
        <v>1121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51</v>
      </c>
      <c r="D86" s="2" t="s">
        <v>181</v>
      </c>
      <c r="E86" s="1">
        <v>46</v>
      </c>
      <c r="F86" s="1">
        <v>915</v>
      </c>
      <c r="G86" s="37">
        <v>38047.9</v>
      </c>
      <c r="H86" s="37">
        <v>3804.79</v>
      </c>
      <c r="I86" s="47">
        <v>41451</v>
      </c>
      <c r="J86" s="47">
        <v>42185</v>
      </c>
      <c r="K86" s="47">
        <v>42185</v>
      </c>
      <c r="L86" s="30">
        <v>720</v>
      </c>
      <c r="M86" s="67" t="s">
        <v>53</v>
      </c>
      <c r="N86" s="48">
        <v>734</v>
      </c>
      <c r="O86" s="48"/>
      <c r="P86" s="48"/>
      <c r="Q86" s="48"/>
      <c r="R86" s="48"/>
    </row>
    <row r="87" spans="2:18" s="2" customFormat="1" ht="11.25">
      <c r="B87" s="65" t="s">
        <v>182</v>
      </c>
      <c r="C87" s="65" t="s">
        <v>51</v>
      </c>
      <c r="D87" s="2" t="s">
        <v>183</v>
      </c>
      <c r="E87" s="1">
        <v>298</v>
      </c>
      <c r="F87" s="1">
        <v>7298</v>
      </c>
      <c r="G87" s="37">
        <v>345409</v>
      </c>
      <c r="H87" s="37">
        <v>34540.9</v>
      </c>
      <c r="I87" s="47">
        <v>41100</v>
      </c>
      <c r="J87" s="47">
        <v>42185</v>
      </c>
      <c r="K87" s="47">
        <v>42185</v>
      </c>
      <c r="L87" s="30">
        <v>720</v>
      </c>
      <c r="M87" s="67" t="s">
        <v>56</v>
      </c>
      <c r="N87" s="48">
        <v>1085</v>
      </c>
      <c r="O87" s="48"/>
      <c r="P87" s="48"/>
      <c r="Q87" s="48"/>
      <c r="R87" s="48"/>
    </row>
    <row r="88" spans="2:18" s="2" customFormat="1" ht="11.25">
      <c r="B88" s="65" t="s">
        <v>184</v>
      </c>
      <c r="C88" s="65" t="s">
        <v>51</v>
      </c>
      <c r="D88" s="2" t="s">
        <v>185</v>
      </c>
      <c r="E88" s="1">
        <v>135</v>
      </c>
      <c r="F88" s="1">
        <v>3434</v>
      </c>
      <c r="G88" s="37">
        <v>139315.1</v>
      </c>
      <c r="H88" s="37">
        <v>13931.51</v>
      </c>
      <c r="I88" s="47">
        <v>41270</v>
      </c>
      <c r="J88" s="47">
        <v>42185</v>
      </c>
      <c r="K88" s="47">
        <v>42185</v>
      </c>
      <c r="L88" s="30">
        <v>720</v>
      </c>
      <c r="M88" s="67" t="s">
        <v>56</v>
      </c>
      <c r="N88" s="48">
        <v>915</v>
      </c>
      <c r="O88" s="48"/>
      <c r="P88" s="48"/>
      <c r="Q88" s="48"/>
      <c r="R88" s="48"/>
    </row>
    <row r="89" spans="2:18" s="2" customFormat="1" ht="11.25">
      <c r="B89" s="65" t="s">
        <v>186</v>
      </c>
      <c r="C89" s="65" t="s">
        <v>51</v>
      </c>
      <c r="D89" s="2" t="s">
        <v>187</v>
      </c>
      <c r="E89" s="1">
        <v>152</v>
      </c>
      <c r="F89" s="1">
        <v>1695.6</v>
      </c>
      <c r="G89" s="37">
        <v>77137.66</v>
      </c>
      <c r="H89" s="37">
        <v>7713.77</v>
      </c>
      <c r="I89" s="47">
        <v>40996</v>
      </c>
      <c r="J89" s="47">
        <v>42185</v>
      </c>
      <c r="K89" s="47">
        <v>42185</v>
      </c>
      <c r="L89" s="30">
        <v>720</v>
      </c>
      <c r="M89" s="67" t="s">
        <v>118</v>
      </c>
      <c r="N89" s="48">
        <v>1189</v>
      </c>
      <c r="O89" s="48"/>
      <c r="P89" s="48"/>
      <c r="Q89" s="48"/>
      <c r="R89" s="48"/>
    </row>
    <row r="90" spans="2:18" s="2" customFormat="1" ht="11.25">
      <c r="B90" s="65" t="s">
        <v>188</v>
      </c>
      <c r="C90" s="65" t="s">
        <v>51</v>
      </c>
      <c r="D90" s="2" t="s">
        <v>189</v>
      </c>
      <c r="E90" s="1">
        <v>18</v>
      </c>
      <c r="F90" s="1">
        <v>617</v>
      </c>
      <c r="G90" s="37">
        <v>29371.84</v>
      </c>
      <c r="H90" s="37">
        <v>17035.67</v>
      </c>
      <c r="I90" s="47">
        <v>41333</v>
      </c>
      <c r="J90" s="47">
        <v>42185</v>
      </c>
      <c r="K90" s="47">
        <v>42185</v>
      </c>
      <c r="L90" s="30">
        <v>720</v>
      </c>
      <c r="M90" s="67" t="s">
        <v>53</v>
      </c>
      <c r="N90" s="48">
        <v>852</v>
      </c>
      <c r="O90" s="48"/>
      <c r="P90" s="48"/>
      <c r="Q90" s="48"/>
      <c r="R90" s="48"/>
    </row>
    <row r="91" spans="2:18" s="2" customFormat="1" ht="11.25">
      <c r="B91" s="65" t="s">
        <v>190</v>
      </c>
      <c r="C91" s="65" t="s">
        <v>51</v>
      </c>
      <c r="D91" s="2" t="s">
        <v>191</v>
      </c>
      <c r="E91" s="1">
        <v>126</v>
      </c>
      <c r="F91" s="1">
        <v>3240.4</v>
      </c>
      <c r="G91" s="37">
        <v>234456.75</v>
      </c>
      <c r="H91" s="37">
        <v>23445.68</v>
      </c>
      <c r="I91" s="47">
        <v>41417</v>
      </c>
      <c r="J91" s="47">
        <v>42185</v>
      </c>
      <c r="K91" s="47">
        <v>42185</v>
      </c>
      <c r="L91" s="30">
        <v>720</v>
      </c>
      <c r="M91" s="67" t="s">
        <v>192</v>
      </c>
      <c r="N91" s="48">
        <v>768</v>
      </c>
      <c r="O91" s="48"/>
      <c r="P91" s="48"/>
      <c r="Q91" s="48"/>
      <c r="R91" s="48"/>
    </row>
    <row r="92" spans="2:18" s="2" customFormat="1" ht="11.25">
      <c r="B92" s="65" t="s">
        <v>193</v>
      </c>
      <c r="C92" s="65" t="s">
        <v>51</v>
      </c>
      <c r="D92" s="2" t="s">
        <v>194</v>
      </c>
      <c r="E92" s="1">
        <v>108</v>
      </c>
      <c r="F92" s="1">
        <v>2615</v>
      </c>
      <c r="G92" s="37">
        <v>119773.33</v>
      </c>
      <c r="H92" s="37">
        <v>11977.33</v>
      </c>
      <c r="I92" s="47">
        <v>41463</v>
      </c>
      <c r="J92" s="47">
        <v>42185</v>
      </c>
      <c r="K92" s="47">
        <v>42185</v>
      </c>
      <c r="L92" s="30">
        <v>720</v>
      </c>
      <c r="M92" s="67" t="s">
        <v>66</v>
      </c>
      <c r="N92" s="48">
        <v>722</v>
      </c>
      <c r="O92" s="48"/>
      <c r="P92" s="48"/>
      <c r="Q92" s="48"/>
      <c r="R92" s="48"/>
    </row>
    <row r="93" spans="2:18" s="2" customFormat="1" ht="11.25">
      <c r="B93" s="65" t="s">
        <v>195</v>
      </c>
      <c r="C93" s="65" t="s">
        <v>51</v>
      </c>
      <c r="D93" s="2" t="s">
        <v>196</v>
      </c>
      <c r="E93" s="1">
        <v>131</v>
      </c>
      <c r="F93" s="1">
        <v>3672</v>
      </c>
      <c r="G93" s="37">
        <v>128003.46</v>
      </c>
      <c r="H93" s="37">
        <v>12800.35</v>
      </c>
      <c r="I93" s="47">
        <v>41299</v>
      </c>
      <c r="J93" s="47">
        <v>42185</v>
      </c>
      <c r="K93" s="47">
        <v>42185</v>
      </c>
      <c r="L93" s="30">
        <v>720</v>
      </c>
      <c r="M93" s="67" t="s">
        <v>53</v>
      </c>
      <c r="N93" s="48">
        <v>886</v>
      </c>
      <c r="O93" s="48"/>
      <c r="P93" s="48"/>
      <c r="Q93" s="48"/>
      <c r="R93" s="48"/>
    </row>
    <row r="94" spans="2:18" s="2" customFormat="1" ht="11.25">
      <c r="B94" s="65" t="s">
        <v>197</v>
      </c>
      <c r="C94" s="65" t="s">
        <v>51</v>
      </c>
      <c r="D94" s="2" t="s">
        <v>198</v>
      </c>
      <c r="E94" s="1">
        <v>84</v>
      </c>
      <c r="F94" s="1">
        <v>1633.4</v>
      </c>
      <c r="G94" s="37">
        <v>133789.8</v>
      </c>
      <c r="H94" s="37">
        <v>13378.98</v>
      </c>
      <c r="I94" s="47">
        <v>41004</v>
      </c>
      <c r="J94" s="47">
        <v>42185</v>
      </c>
      <c r="K94" s="47">
        <v>42185</v>
      </c>
      <c r="L94" s="30">
        <v>720</v>
      </c>
      <c r="M94" s="67" t="s">
        <v>199</v>
      </c>
      <c r="N94" s="48">
        <v>1181</v>
      </c>
      <c r="O94" s="48"/>
      <c r="P94" s="48"/>
      <c r="Q94" s="48"/>
      <c r="R94" s="48"/>
    </row>
    <row r="95" spans="2:18" s="2" customFormat="1" ht="11.25">
      <c r="B95" s="65" t="s">
        <v>200</v>
      </c>
      <c r="C95" s="65" t="s">
        <v>51</v>
      </c>
      <c r="D95" s="2" t="s">
        <v>201</v>
      </c>
      <c r="E95" s="1">
        <v>62</v>
      </c>
      <c r="F95" s="1">
        <v>1295</v>
      </c>
      <c r="G95" s="37">
        <v>71854.86</v>
      </c>
      <c r="H95" s="37">
        <v>7185.49</v>
      </c>
      <c r="I95" s="47">
        <v>41030</v>
      </c>
      <c r="J95" s="47">
        <v>42185</v>
      </c>
      <c r="K95" s="47">
        <v>42185</v>
      </c>
      <c r="L95" s="30">
        <v>720</v>
      </c>
      <c r="M95" s="67" t="s">
        <v>53</v>
      </c>
      <c r="N95" s="48">
        <v>1155</v>
      </c>
      <c r="O95" s="48"/>
      <c r="P95" s="48"/>
      <c r="Q95" s="48"/>
      <c r="R95" s="48"/>
    </row>
    <row r="96" spans="2:18" s="2" customFormat="1" ht="11.25">
      <c r="B96" s="65" t="s">
        <v>202</v>
      </c>
      <c r="C96" s="65" t="s">
        <v>51</v>
      </c>
      <c r="D96" s="2" t="s">
        <v>203</v>
      </c>
      <c r="E96" s="1">
        <v>53</v>
      </c>
      <c r="F96" s="1">
        <v>897</v>
      </c>
      <c r="G96" s="37">
        <v>30600</v>
      </c>
      <c r="H96" s="37">
        <v>3060</v>
      </c>
      <c r="I96" s="47">
        <v>41306</v>
      </c>
      <c r="J96" s="47">
        <v>42185</v>
      </c>
      <c r="K96" s="47">
        <v>42185</v>
      </c>
      <c r="L96" s="30">
        <v>720</v>
      </c>
      <c r="M96" s="67" t="s">
        <v>105</v>
      </c>
      <c r="N96" s="48">
        <v>879</v>
      </c>
      <c r="O96" s="48"/>
      <c r="P96" s="48"/>
      <c r="Q96" s="48"/>
      <c r="R96" s="48"/>
    </row>
    <row r="97" spans="2:18" s="2" customFormat="1" ht="11.25">
      <c r="B97" s="65" t="s">
        <v>204</v>
      </c>
      <c r="C97" s="65" t="s">
        <v>51</v>
      </c>
      <c r="D97" s="2" t="s">
        <v>205</v>
      </c>
      <c r="E97" s="1">
        <v>78</v>
      </c>
      <c r="F97" s="1">
        <v>862.4</v>
      </c>
      <c r="G97" s="37">
        <v>26170.2</v>
      </c>
      <c r="H97" s="37">
        <v>2617.02</v>
      </c>
      <c r="I97" s="47">
        <v>41386</v>
      </c>
      <c r="J97" s="47">
        <v>42185</v>
      </c>
      <c r="K97" s="47">
        <v>42185</v>
      </c>
      <c r="L97" s="30">
        <v>720</v>
      </c>
      <c r="M97" s="67" t="s">
        <v>121</v>
      </c>
      <c r="N97" s="48">
        <v>799</v>
      </c>
      <c r="O97" s="48"/>
      <c r="P97" s="48"/>
      <c r="Q97" s="48"/>
      <c r="R97" s="48"/>
    </row>
    <row r="98" spans="2:18" s="2" customFormat="1" ht="11.25">
      <c r="B98" s="65" t="s">
        <v>206</v>
      </c>
      <c r="C98" s="65" t="s">
        <v>51</v>
      </c>
      <c r="D98" s="2" t="s">
        <v>207</v>
      </c>
      <c r="E98" s="1">
        <v>51</v>
      </c>
      <c r="F98" s="1">
        <v>838</v>
      </c>
      <c r="G98" s="37">
        <v>29334.52</v>
      </c>
      <c r="H98" s="37">
        <v>2933.45</v>
      </c>
      <c r="I98" s="47">
        <v>41381</v>
      </c>
      <c r="J98" s="47">
        <v>42185</v>
      </c>
      <c r="K98" s="47">
        <v>42185</v>
      </c>
      <c r="L98" s="30">
        <v>720</v>
      </c>
      <c r="M98" s="67" t="s">
        <v>53</v>
      </c>
      <c r="N98" s="48">
        <v>804</v>
      </c>
      <c r="O98" s="48"/>
      <c r="P98" s="48"/>
      <c r="Q98" s="48"/>
      <c r="R98" s="48"/>
    </row>
    <row r="99" spans="2:18" s="2" customFormat="1" ht="11.25">
      <c r="B99" s="65" t="s">
        <v>208</v>
      </c>
      <c r="C99" s="65" t="s">
        <v>51</v>
      </c>
      <c r="D99" s="2" t="s">
        <v>209</v>
      </c>
      <c r="E99" s="1">
        <v>119</v>
      </c>
      <c r="F99" s="1">
        <v>2500</v>
      </c>
      <c r="G99" s="37">
        <v>97500</v>
      </c>
      <c r="H99" s="37">
        <v>9750</v>
      </c>
      <c r="I99" s="47">
        <v>41306</v>
      </c>
      <c r="J99" s="47">
        <v>42185</v>
      </c>
      <c r="K99" s="47">
        <v>42185</v>
      </c>
      <c r="L99" s="30">
        <v>720</v>
      </c>
      <c r="M99" s="67" t="s">
        <v>105</v>
      </c>
      <c r="N99" s="48">
        <v>879</v>
      </c>
      <c r="O99" s="48"/>
      <c r="P99" s="48"/>
      <c r="Q99" s="48"/>
      <c r="R99" s="48"/>
    </row>
    <row r="100" spans="2:18" s="2" customFormat="1" ht="11.25">
      <c r="B100" s="65" t="s">
        <v>210</v>
      </c>
      <c r="C100" s="65" t="s">
        <v>51</v>
      </c>
      <c r="D100" s="2" t="s">
        <v>211</v>
      </c>
      <c r="E100" s="1">
        <v>138</v>
      </c>
      <c r="F100" s="1">
        <v>2347.2</v>
      </c>
      <c r="G100" s="37">
        <v>83024.54</v>
      </c>
      <c r="H100" s="37">
        <v>8302.45</v>
      </c>
      <c r="I100" s="47">
        <v>41417</v>
      </c>
      <c r="J100" s="47">
        <v>42185</v>
      </c>
      <c r="K100" s="47">
        <v>42185</v>
      </c>
      <c r="L100" s="30">
        <v>720</v>
      </c>
      <c r="M100" s="67" t="s">
        <v>212</v>
      </c>
      <c r="N100" s="48">
        <v>768</v>
      </c>
      <c r="O100" s="48"/>
      <c r="P100" s="48"/>
      <c r="Q100" s="48"/>
      <c r="R100" s="48"/>
    </row>
    <row r="101" spans="2:18" s="2" customFormat="1" ht="11.25">
      <c r="B101" s="65" t="s">
        <v>213</v>
      </c>
      <c r="C101" s="65" t="s">
        <v>51</v>
      </c>
      <c r="D101" s="2" t="s">
        <v>214</v>
      </c>
      <c r="E101" s="1">
        <v>36</v>
      </c>
      <c r="F101" s="1">
        <v>674</v>
      </c>
      <c r="G101" s="37">
        <v>23927.3</v>
      </c>
      <c r="H101" s="37">
        <v>2392.73</v>
      </c>
      <c r="I101" s="47">
        <v>41381</v>
      </c>
      <c r="J101" s="47">
        <v>42185</v>
      </c>
      <c r="K101" s="47">
        <v>42185</v>
      </c>
      <c r="L101" s="30">
        <v>720</v>
      </c>
      <c r="M101" s="67" t="s">
        <v>53</v>
      </c>
      <c r="N101" s="48">
        <v>804</v>
      </c>
      <c r="O101" s="48"/>
      <c r="P101" s="48"/>
      <c r="Q101" s="48"/>
      <c r="R101" s="48"/>
    </row>
    <row r="102" spans="2:18" s="2" customFormat="1" ht="11.25">
      <c r="B102" s="65" t="s">
        <v>215</v>
      </c>
      <c r="C102" s="65" t="s">
        <v>51</v>
      </c>
      <c r="D102" s="2" t="s">
        <v>216</v>
      </c>
      <c r="E102" s="1">
        <v>129</v>
      </c>
      <c r="F102" s="1">
        <v>1677</v>
      </c>
      <c r="G102" s="37">
        <v>73819.65</v>
      </c>
      <c r="H102" s="37">
        <v>7381.97</v>
      </c>
      <c r="I102" s="47">
        <v>41304</v>
      </c>
      <c r="J102" s="47">
        <v>42368</v>
      </c>
      <c r="K102" s="47">
        <v>42368</v>
      </c>
      <c r="L102" s="30">
        <v>903</v>
      </c>
      <c r="M102" s="67" t="s">
        <v>140</v>
      </c>
      <c r="N102" s="48">
        <v>1064</v>
      </c>
      <c r="O102" s="48"/>
      <c r="P102" s="48"/>
      <c r="Q102" s="48"/>
      <c r="R102" s="48"/>
    </row>
    <row r="103" spans="2:18" s="2" customFormat="1" ht="11.25">
      <c r="B103" s="65" t="s">
        <v>217</v>
      </c>
      <c r="C103" s="65" t="s">
        <v>51</v>
      </c>
      <c r="D103" s="2" t="s">
        <v>218</v>
      </c>
      <c r="E103" s="1">
        <v>219</v>
      </c>
      <c r="F103" s="1">
        <v>6363</v>
      </c>
      <c r="G103" s="37">
        <v>308197.45</v>
      </c>
      <c r="H103" s="37">
        <v>221902.15</v>
      </c>
      <c r="I103" s="47">
        <v>41185</v>
      </c>
      <c r="J103" s="47">
        <v>42369</v>
      </c>
      <c r="K103" s="47">
        <v>42369</v>
      </c>
      <c r="L103" s="30">
        <v>904</v>
      </c>
      <c r="M103" s="67" t="s">
        <v>53</v>
      </c>
      <c r="N103" s="48">
        <v>1184</v>
      </c>
      <c r="O103" s="48"/>
      <c r="P103" s="48"/>
      <c r="Q103" s="48"/>
      <c r="R103" s="48"/>
    </row>
    <row r="104" spans="2:18" s="2" customFormat="1" ht="11.25">
      <c r="B104" s="65" t="s">
        <v>219</v>
      </c>
      <c r="C104" s="65" t="s">
        <v>51</v>
      </c>
      <c r="D104" s="2" t="s">
        <v>220</v>
      </c>
      <c r="E104" s="1">
        <v>34</v>
      </c>
      <c r="F104" s="1">
        <v>699</v>
      </c>
      <c r="G104" s="37">
        <v>27928.96</v>
      </c>
      <c r="H104" s="37">
        <v>18153.82</v>
      </c>
      <c r="I104" s="47">
        <v>41186</v>
      </c>
      <c r="J104" s="47">
        <v>42369</v>
      </c>
      <c r="K104" s="47">
        <v>42369</v>
      </c>
      <c r="L104" s="30">
        <v>904</v>
      </c>
      <c r="M104" s="67" t="s">
        <v>172</v>
      </c>
      <c r="N104" s="48">
        <v>1183</v>
      </c>
      <c r="O104" s="48"/>
      <c r="P104" s="48"/>
      <c r="Q104" s="48"/>
      <c r="R104" s="48"/>
    </row>
    <row r="105" spans="2:18" s="2" customFormat="1" ht="11.25">
      <c r="B105" s="65" t="s">
        <v>221</v>
      </c>
      <c r="C105" s="65" t="s">
        <v>51</v>
      </c>
      <c r="D105" s="2" t="s">
        <v>222</v>
      </c>
      <c r="E105" s="1">
        <v>77</v>
      </c>
      <c r="F105" s="1">
        <v>869</v>
      </c>
      <c r="G105" s="37">
        <v>28137.31</v>
      </c>
      <c r="H105" s="37">
        <v>2813.73</v>
      </c>
      <c r="I105" s="47">
        <v>41030</v>
      </c>
      <c r="J105" s="47">
        <v>42369</v>
      </c>
      <c r="K105" s="47">
        <v>42369</v>
      </c>
      <c r="L105" s="30">
        <v>904</v>
      </c>
      <c r="M105" s="67" t="s">
        <v>53</v>
      </c>
      <c r="N105" s="48">
        <v>1339</v>
      </c>
      <c r="O105" s="48"/>
      <c r="P105" s="48"/>
      <c r="Q105" s="48"/>
      <c r="R105" s="48"/>
    </row>
    <row r="106" spans="2:18" s="2" customFormat="1" ht="11.25">
      <c r="B106" s="65" t="s">
        <v>223</v>
      </c>
      <c r="C106" s="65" t="s">
        <v>51</v>
      </c>
      <c r="D106" s="2" t="s">
        <v>224</v>
      </c>
      <c r="E106" s="1">
        <v>47</v>
      </c>
      <c r="F106" s="1">
        <v>1019</v>
      </c>
      <c r="G106" s="37">
        <v>59048</v>
      </c>
      <c r="H106" s="37">
        <v>51371.76</v>
      </c>
      <c r="I106" s="47">
        <v>41030</v>
      </c>
      <c r="J106" s="47">
        <v>42369</v>
      </c>
      <c r="K106" s="47">
        <v>42369</v>
      </c>
      <c r="L106" s="30">
        <v>904</v>
      </c>
      <c r="M106" s="67" t="s">
        <v>225</v>
      </c>
      <c r="N106" s="48">
        <v>1339</v>
      </c>
      <c r="O106" s="48"/>
      <c r="P106" s="48"/>
      <c r="Q106" s="48"/>
      <c r="R106" s="48"/>
    </row>
    <row r="107" spans="2:18" s="2" customFormat="1" ht="11.25">
      <c r="B107" s="65" t="s">
        <v>226</v>
      </c>
      <c r="C107" s="65" t="s">
        <v>51</v>
      </c>
      <c r="D107" s="2" t="s">
        <v>227</v>
      </c>
      <c r="E107" s="1">
        <v>335</v>
      </c>
      <c r="F107" s="1">
        <v>2709.2</v>
      </c>
      <c r="G107" s="37">
        <v>169657.9</v>
      </c>
      <c r="H107" s="37">
        <v>16965.79</v>
      </c>
      <c r="I107" s="47">
        <v>41401</v>
      </c>
      <c r="J107" s="47">
        <v>42460</v>
      </c>
      <c r="K107" s="47">
        <v>42460</v>
      </c>
      <c r="L107" s="30">
        <v>995</v>
      </c>
      <c r="M107" s="67" t="s">
        <v>118</v>
      </c>
      <c r="N107" s="48">
        <v>1059</v>
      </c>
      <c r="O107" s="48"/>
      <c r="P107" s="48"/>
      <c r="Q107" s="48"/>
      <c r="R107" s="48"/>
    </row>
    <row r="108" spans="2:18" s="2" customFormat="1" ht="11.25">
      <c r="B108" s="65" t="s">
        <v>228</v>
      </c>
      <c r="C108" s="65" t="s">
        <v>51</v>
      </c>
      <c r="D108" s="2" t="s">
        <v>229</v>
      </c>
      <c r="E108" s="1">
        <v>249</v>
      </c>
      <c r="F108" s="1">
        <v>3359.4</v>
      </c>
      <c r="G108" s="37">
        <v>238248.48</v>
      </c>
      <c r="H108" s="37">
        <v>23824.85</v>
      </c>
      <c r="I108" s="47">
        <v>41416</v>
      </c>
      <c r="J108" s="47">
        <v>42551</v>
      </c>
      <c r="K108" s="47">
        <v>42551</v>
      </c>
      <c r="L108" s="30">
        <v>1086</v>
      </c>
      <c r="M108" s="67" t="s">
        <v>172</v>
      </c>
      <c r="N108" s="48">
        <v>1135</v>
      </c>
      <c r="O108" s="48"/>
      <c r="P108" s="48"/>
      <c r="Q108" s="48"/>
      <c r="R108" s="48"/>
    </row>
    <row r="109" spans="2:18" s="2" customFormat="1" ht="11.25">
      <c r="B109" s="65" t="s">
        <v>230</v>
      </c>
      <c r="C109" s="65" t="s">
        <v>51</v>
      </c>
      <c r="D109" s="2" t="s">
        <v>231</v>
      </c>
      <c r="E109" s="1">
        <v>65</v>
      </c>
      <c r="F109" s="1">
        <v>1661</v>
      </c>
      <c r="G109" s="37">
        <v>77534.08</v>
      </c>
      <c r="H109" s="37">
        <v>7753.41</v>
      </c>
      <c r="I109" s="47">
        <v>41451</v>
      </c>
      <c r="J109" s="47">
        <v>42551</v>
      </c>
      <c r="K109" s="47">
        <v>42551</v>
      </c>
      <c r="L109" s="30">
        <v>1086</v>
      </c>
      <c r="M109" s="67" t="s">
        <v>53</v>
      </c>
      <c r="N109" s="48">
        <v>1100</v>
      </c>
      <c r="O109" s="48"/>
      <c r="P109" s="48"/>
      <c r="Q109" s="48"/>
      <c r="R109" s="48"/>
    </row>
    <row r="110" spans="2:18" s="2" customFormat="1" ht="11.25">
      <c r="B110" s="65" t="s">
        <v>232</v>
      </c>
      <c r="C110" s="65" t="s">
        <v>51</v>
      </c>
      <c r="D110" s="2" t="s">
        <v>233</v>
      </c>
      <c r="E110" s="1">
        <v>75</v>
      </c>
      <c r="F110" s="1">
        <v>1316</v>
      </c>
      <c r="G110" s="37">
        <v>47668.73</v>
      </c>
      <c r="H110" s="37">
        <v>4766.87</v>
      </c>
      <c r="I110" s="47">
        <v>41451</v>
      </c>
      <c r="J110" s="47">
        <v>42551</v>
      </c>
      <c r="K110" s="47">
        <v>42551</v>
      </c>
      <c r="L110" s="30">
        <v>1086</v>
      </c>
      <c r="M110" s="67" t="s">
        <v>53</v>
      </c>
      <c r="N110" s="48">
        <v>1100</v>
      </c>
      <c r="O110" s="48"/>
      <c r="P110" s="48"/>
      <c r="Q110" s="48"/>
      <c r="R110" s="48"/>
    </row>
    <row r="111" spans="2:18" s="2" customFormat="1" ht="11.25">
      <c r="B111" s="65" t="s">
        <v>234</v>
      </c>
      <c r="C111" s="65" t="s">
        <v>51</v>
      </c>
      <c r="D111" s="2" t="s">
        <v>235</v>
      </c>
      <c r="E111" s="1">
        <v>62</v>
      </c>
      <c r="F111" s="1">
        <v>1573</v>
      </c>
      <c r="G111" s="37">
        <v>83315.47</v>
      </c>
      <c r="H111" s="37">
        <v>8331.55</v>
      </c>
      <c r="I111" s="47">
        <v>41451</v>
      </c>
      <c r="J111" s="47">
        <v>42551</v>
      </c>
      <c r="K111" s="47">
        <v>42551</v>
      </c>
      <c r="L111" s="30">
        <v>1086</v>
      </c>
      <c r="M111" s="67" t="s">
        <v>53</v>
      </c>
      <c r="N111" s="48">
        <v>1100</v>
      </c>
      <c r="O111" s="48"/>
      <c r="P111" s="48"/>
      <c r="Q111" s="48"/>
      <c r="R111" s="48"/>
    </row>
    <row r="112" spans="2:18" s="2" customFormat="1" ht="11.25">
      <c r="B112" s="65" t="s">
        <v>236</v>
      </c>
      <c r="C112" s="65" t="s">
        <v>51</v>
      </c>
      <c r="D112" s="2" t="s">
        <v>237</v>
      </c>
      <c r="E112" s="1">
        <v>44</v>
      </c>
      <c r="F112" s="1">
        <v>842</v>
      </c>
      <c r="G112" s="37">
        <v>33823.1</v>
      </c>
      <c r="H112" s="37">
        <v>3382.31</v>
      </c>
      <c r="I112" s="47">
        <v>41458</v>
      </c>
      <c r="J112" s="47">
        <v>42551</v>
      </c>
      <c r="K112" s="47">
        <v>42551</v>
      </c>
      <c r="L112" s="30">
        <v>1086</v>
      </c>
      <c r="M112" s="67" t="s">
        <v>140</v>
      </c>
      <c r="N112" s="48">
        <v>1093</v>
      </c>
      <c r="O112" s="48"/>
      <c r="P112" s="48"/>
      <c r="Q112" s="48"/>
      <c r="R112" s="48"/>
    </row>
    <row r="113" spans="2:18" s="2" customFormat="1" ht="11.25">
      <c r="B113" s="65" t="s">
        <v>238</v>
      </c>
      <c r="C113" s="65" t="s">
        <v>51</v>
      </c>
      <c r="D113" s="2" t="s">
        <v>239</v>
      </c>
      <c r="E113" s="1">
        <v>386</v>
      </c>
      <c r="F113" s="1">
        <v>5376.4</v>
      </c>
      <c r="G113" s="37">
        <v>69610.78</v>
      </c>
      <c r="H113" s="37">
        <v>6961.08</v>
      </c>
      <c r="I113" s="47">
        <v>41463</v>
      </c>
      <c r="J113" s="47">
        <v>42551</v>
      </c>
      <c r="K113" s="47">
        <v>42551</v>
      </c>
      <c r="L113" s="30">
        <v>1086</v>
      </c>
      <c r="M113" s="67" t="s">
        <v>172</v>
      </c>
      <c r="N113" s="48">
        <v>1088</v>
      </c>
      <c r="O113" s="48"/>
      <c r="P113" s="48"/>
      <c r="Q113" s="48"/>
      <c r="R113" s="48"/>
    </row>
    <row r="114" spans="2:18" s="2" customFormat="1" ht="11.25">
      <c r="B114" s="65" t="s">
        <v>240</v>
      </c>
      <c r="C114" s="65" t="s">
        <v>51</v>
      </c>
      <c r="D114" s="2" t="s">
        <v>241</v>
      </c>
      <c r="E114" s="1">
        <v>295</v>
      </c>
      <c r="F114" s="1">
        <v>4748.2</v>
      </c>
      <c r="G114" s="37">
        <v>196008.94</v>
      </c>
      <c r="H114" s="37">
        <v>19600.89</v>
      </c>
      <c r="I114" s="47">
        <v>41414</v>
      </c>
      <c r="J114" s="47">
        <v>42551</v>
      </c>
      <c r="K114" s="47">
        <v>42551</v>
      </c>
      <c r="L114" s="30">
        <v>1086</v>
      </c>
      <c r="M114" s="67" t="s">
        <v>212</v>
      </c>
      <c r="N114" s="48">
        <v>1137</v>
      </c>
      <c r="O114" s="48"/>
      <c r="P114" s="48"/>
      <c r="Q114" s="48"/>
      <c r="R114" s="48"/>
    </row>
    <row r="115" spans="2:18" s="2" customFormat="1" ht="11.25">
      <c r="B115" s="65" t="s">
        <v>242</v>
      </c>
      <c r="C115" s="65" t="s">
        <v>51</v>
      </c>
      <c r="D115" s="2" t="s">
        <v>243</v>
      </c>
      <c r="E115" s="1">
        <v>156</v>
      </c>
      <c r="F115" s="1">
        <v>3478.4</v>
      </c>
      <c r="G115" s="37">
        <v>151521.99</v>
      </c>
      <c r="H115" s="37">
        <v>15152.2</v>
      </c>
      <c r="I115" s="47">
        <v>41457</v>
      </c>
      <c r="J115" s="47">
        <v>42551</v>
      </c>
      <c r="K115" s="47">
        <v>42551</v>
      </c>
      <c r="L115" s="30">
        <v>1086</v>
      </c>
      <c r="M115" s="67" t="s">
        <v>53</v>
      </c>
      <c r="N115" s="48">
        <v>1094</v>
      </c>
      <c r="O115" s="48"/>
      <c r="P115" s="48"/>
      <c r="Q115" s="48"/>
      <c r="R115" s="48"/>
    </row>
    <row r="116" spans="2:18" s="2" customFormat="1" ht="11.25">
      <c r="B116" s="65" t="s">
        <v>244</v>
      </c>
      <c r="C116" s="65" t="s">
        <v>51</v>
      </c>
      <c r="D116" s="2" t="s">
        <v>245</v>
      </c>
      <c r="E116" s="1">
        <v>124</v>
      </c>
      <c r="F116" s="1">
        <v>2577</v>
      </c>
      <c r="G116" s="37">
        <v>101154.9</v>
      </c>
      <c r="H116" s="37">
        <v>10115.49</v>
      </c>
      <c r="I116" s="47">
        <v>41330</v>
      </c>
      <c r="J116" s="47">
        <v>42735</v>
      </c>
      <c r="K116" s="47">
        <v>42735</v>
      </c>
      <c r="L116" s="30">
        <v>1270</v>
      </c>
      <c r="M116" s="67" t="s">
        <v>246</v>
      </c>
      <c r="N116" s="48">
        <v>1405</v>
      </c>
      <c r="O116" s="48"/>
      <c r="P116" s="48"/>
      <c r="Q116" s="48"/>
      <c r="R116" s="48"/>
    </row>
    <row r="117" spans="2:18" s="2" customFormat="1" ht="11.25">
      <c r="B117" s="65" t="s">
        <v>247</v>
      </c>
      <c r="C117" s="65" t="s">
        <v>51</v>
      </c>
      <c r="D117" s="2" t="s">
        <v>248</v>
      </c>
      <c r="E117" s="1">
        <v>61</v>
      </c>
      <c r="F117" s="1">
        <v>1368</v>
      </c>
      <c r="G117" s="37">
        <v>64296.38</v>
      </c>
      <c r="H117" s="37">
        <v>35363.01</v>
      </c>
      <c r="I117" s="47">
        <v>41327</v>
      </c>
      <c r="J117" s="47">
        <v>42735</v>
      </c>
      <c r="K117" s="47">
        <v>42735</v>
      </c>
      <c r="L117" s="30">
        <v>1270</v>
      </c>
      <c r="M117" s="67" t="s">
        <v>140</v>
      </c>
      <c r="N117" s="48">
        <v>1408</v>
      </c>
      <c r="O117" s="48"/>
      <c r="P117" s="48"/>
      <c r="Q117" s="48"/>
      <c r="R117" s="48"/>
    </row>
    <row r="118" spans="2:18" s="2" customFormat="1" ht="11.25">
      <c r="B118" s="65" t="s">
        <v>249</v>
      </c>
      <c r="C118" s="65" t="s">
        <v>51</v>
      </c>
      <c r="D118" s="2" t="s">
        <v>250</v>
      </c>
      <c r="E118" s="1">
        <v>152</v>
      </c>
      <c r="F118" s="1">
        <v>1921.4</v>
      </c>
      <c r="G118" s="37">
        <v>180350.79</v>
      </c>
      <c r="H118" s="37">
        <v>18035.08</v>
      </c>
      <c r="I118" s="47">
        <v>41374</v>
      </c>
      <c r="J118" s="47">
        <v>42735</v>
      </c>
      <c r="K118" s="47">
        <v>42735</v>
      </c>
      <c r="L118" s="30">
        <v>1270</v>
      </c>
      <c r="M118" s="67" t="s">
        <v>251</v>
      </c>
      <c r="N118" s="48">
        <v>1361</v>
      </c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2013-07-12T00:52:30Z</dcterms:modified>
  <cp:category/>
  <cp:version/>
  <cp:contentType/>
  <cp:contentStatus/>
</cp:coreProperties>
</file>