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<sst xmlns="http://schemas.openxmlformats.org/spreadsheetml/2006/main" count="384" uniqueCount="229">
  <si>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</si>
  <si>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</si>
  <si>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</si>
  <si>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</si>
  <si>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</si>
  <si>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</si>
  <si>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</si>
  <si>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</si>
  <si>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</si>
  <si>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</si>
  <si>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</si>
  <si>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</si>
  <si>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</si>
  <si>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</si>
  <si>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</si>
  <si>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</si>
  <si>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</si>
  <si>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</si>
  <si>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</si>
  <si>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</si>
  <si>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</si>
  <si>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</si>
  <si>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</si>
  <si>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</si>
  <si>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</si>
  <si>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</si>
  <si>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</si>
  <si>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</si>
  <si>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</si>
  <si>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</si>
  <si>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</si>
  <si>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</si>
  <si>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</si>
  <si>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</si>
  <si>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</si>
  <si>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</si>
  <si>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</si>
  <si>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</si>
  <si>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</si>
  <si>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</si>
  <si>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</si>
  <si>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</si>
  <si>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</si>
  <si>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</si>
  <si>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</si>
  <si>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</si>
  <si>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</si>
  <si>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</si>
  <si>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</si>
  <si>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</si>
  <si>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120150801</t>
  </si>
  <si>
    <t>1</t>
  </si>
  <si>
    <t>WICKILLER SALE</t>
  </si>
  <si>
    <t>MINERICK LOGGING, INC.</t>
  </si>
  <si>
    <t>120061001</t>
  </si>
  <si>
    <t>PINEAPPLE POPPLE</t>
  </si>
  <si>
    <t>LAFLEUR FOREST PRODUCTS, LLC</t>
  </si>
  <si>
    <t>120080901</t>
  </si>
  <si>
    <t>SKYVIEW HILL</t>
  </si>
  <si>
    <t>J. CAREY LOGGING INC</t>
  </si>
  <si>
    <t>120090901</t>
  </si>
  <si>
    <t>SNIPTY CRITTER</t>
  </si>
  <si>
    <t>NICKELS LOGGING, INC.</t>
  </si>
  <si>
    <t>120091001</t>
  </si>
  <si>
    <t>2</t>
  </si>
  <si>
    <t>MATAMOOSY</t>
  </si>
  <si>
    <t>MVA ENTERPRISE, INC.</t>
  </si>
  <si>
    <t>120110801</t>
  </si>
  <si>
    <t>ELF PANTS HDWD</t>
  </si>
  <si>
    <t>120130901</t>
  </si>
  <si>
    <t>SNIGGLE ASPEN</t>
  </si>
  <si>
    <t>120140901</t>
  </si>
  <si>
    <t>1 OF 3</t>
  </si>
  <si>
    <t>HILBERG LOGGING</t>
  </si>
  <si>
    <t>120150901</t>
  </si>
  <si>
    <t>2 OF 3</t>
  </si>
  <si>
    <t>120541001</t>
  </si>
  <si>
    <t>TWO MILE PINE</t>
  </si>
  <si>
    <t>120541101</t>
  </si>
  <si>
    <t>RENDEZVOUS</t>
  </si>
  <si>
    <t>NORMAN PESTKA CONST</t>
  </si>
  <si>
    <t>120570901</t>
  </si>
  <si>
    <t>LEGEND FISH SALE</t>
  </si>
  <si>
    <t>120591001</t>
  </si>
  <si>
    <t>WEBER CREEK</t>
  </si>
  <si>
    <t>120611001</t>
  </si>
  <si>
    <t>SALT BLOCK PINE</t>
  </si>
  <si>
    <t>120620901</t>
  </si>
  <si>
    <t>BIG WHEEL HARDWOOD</t>
  </si>
  <si>
    <t>120621001</t>
  </si>
  <si>
    <t>BIG DITCH ASPEN</t>
  </si>
  <si>
    <t>120660901</t>
  </si>
  <si>
    <t>DA CAMP SALE</t>
  </si>
  <si>
    <t>120661001</t>
  </si>
  <si>
    <t>BAIT PILE ASPEN</t>
  </si>
  <si>
    <t>120711001</t>
  </si>
  <si>
    <t>SO MAD</t>
  </si>
  <si>
    <t>120741001</t>
  </si>
  <si>
    <t>LONG ROAD CONTRACT SALE</t>
  </si>
  <si>
    <t>120751001</t>
  </si>
  <si>
    <t>ANGRY JAY ASPEN</t>
  </si>
  <si>
    <t>120041101</t>
  </si>
  <si>
    <t>KATES LAST LINE</t>
  </si>
  <si>
    <t>HEIDTMAN LOGGING, INC</t>
  </si>
  <si>
    <t>120051001</t>
  </si>
  <si>
    <t>NO MAD SALE</t>
  </si>
  <si>
    <t>120071001</t>
  </si>
  <si>
    <t>THE SHARP SALE</t>
  </si>
  <si>
    <t>120100801</t>
  </si>
  <si>
    <t>LUCKY THREE</t>
  </si>
  <si>
    <t>120121001</t>
  </si>
  <si>
    <t>MANY HELPING HANDS SALE</t>
  </si>
  <si>
    <t>120190901</t>
  </si>
  <si>
    <t>COMPARTMENT 67 SALE</t>
  </si>
  <si>
    <t>120511101</t>
  </si>
  <si>
    <t>KELSO REROUTE</t>
  </si>
  <si>
    <t>SHAMCO INC</t>
  </si>
  <si>
    <t>120521101</t>
  </si>
  <si>
    <t>TRACKER STRING</t>
  </si>
  <si>
    <t>120581101</t>
  </si>
  <si>
    <t>COMPARTMENT 81 MIX</t>
  </si>
  <si>
    <t>120631101</t>
  </si>
  <si>
    <t>RABBIT TRAIL</t>
  </si>
  <si>
    <t>120640901</t>
  </si>
  <si>
    <t>DONUT STICKS</t>
  </si>
  <si>
    <t>120650901</t>
  </si>
  <si>
    <t>TALL FERNS</t>
  </si>
  <si>
    <t>120651101</t>
  </si>
  <si>
    <t>FOOT BRIDGE</t>
  </si>
  <si>
    <t>120701101</t>
  </si>
  <si>
    <t>NOISY FIR</t>
  </si>
  <si>
    <t>120771001</t>
  </si>
  <si>
    <t>BUDWORM ASPEN</t>
  </si>
  <si>
    <t>120781001</t>
  </si>
  <si>
    <t>6 MILE HARDWOOD SALE</t>
  </si>
  <si>
    <t>120791001</t>
  </si>
  <si>
    <t>607 REROUTE HARDWOODS</t>
  </si>
  <si>
    <t>BCKG LOGGING</t>
  </si>
  <si>
    <t>120811001</t>
  </si>
  <si>
    <t>SORE FEET SALE</t>
  </si>
  <si>
    <t>120841001</t>
  </si>
  <si>
    <t>POTATO FIELD SALE</t>
  </si>
  <si>
    <t>120021101</t>
  </si>
  <si>
    <t>CADYSHACK ASPEN</t>
  </si>
  <si>
    <t>BRIAN CHOLEWA LOGGING</t>
  </si>
  <si>
    <t>120071101</t>
  </si>
  <si>
    <t>SKUNK JAW MIX</t>
  </si>
  <si>
    <t>120031101</t>
  </si>
  <si>
    <t>BUMPYER RUMPICUS</t>
  </si>
  <si>
    <t>120061101</t>
  </si>
  <si>
    <t>SOUTH SLOPE ASPEN</t>
  </si>
  <si>
    <t>120081101</t>
  </si>
  <si>
    <t>FLOODWOOD MIX</t>
  </si>
  <si>
    <t>120531101</t>
  </si>
  <si>
    <t>FIRE SHOT SALE</t>
  </si>
  <si>
    <t>120561101</t>
  </si>
  <si>
    <t>CHESS</t>
  </si>
  <si>
    <t>LONGYEAR, J.M., LLC</t>
  </si>
  <si>
    <t>120571101</t>
  </si>
  <si>
    <t>BIG BEAR</t>
  </si>
  <si>
    <t>120621201</t>
  </si>
  <si>
    <t>GRAY FIR</t>
  </si>
  <si>
    <t>120671001</t>
  </si>
  <si>
    <t>WOLF DEN SALE</t>
  </si>
  <si>
    <t>120761001</t>
  </si>
  <si>
    <t>BROWNS GATE SALE</t>
  </si>
  <si>
    <t>120111101</t>
  </si>
  <si>
    <t>DAM SANDWICH</t>
  </si>
  <si>
    <t>120121101</t>
  </si>
  <si>
    <t>ASPHALT ASPEN</t>
  </si>
  <si>
    <t>TOM KOWALKOWSKI &amp; SONS LOGGING</t>
  </si>
  <si>
    <t>120131101</t>
  </si>
  <si>
    <t>HINDSIGHT ASPEN</t>
  </si>
  <si>
    <t>EARL ST. JOHN FOREST PROD, INC</t>
  </si>
  <si>
    <t>120021202</t>
  </si>
  <si>
    <t>COUNTY CLEARING</t>
  </si>
  <si>
    <t>DICKINSON CTY ROAD COMMISSION</t>
  </si>
  <si>
    <t>120101001</t>
  </si>
  <si>
    <t>TEMPORARY BRIDGE SALE</t>
  </si>
  <si>
    <t>G &amp; G LUMBER, INC.</t>
  </si>
  <si>
    <t>120141001</t>
  </si>
  <si>
    <t>DIMARCO LINE</t>
  </si>
  <si>
    <t>120511201</t>
  </si>
  <si>
    <t>CORN CAN</t>
  </si>
  <si>
    <t>120611101</t>
  </si>
  <si>
    <t>FROZEN FROGS SALE</t>
  </si>
  <si>
    <t>120661101</t>
  </si>
  <si>
    <t>CHICKEN FOOT SALE</t>
  </si>
  <si>
    <t>120721101</t>
  </si>
  <si>
    <t>TWIN PEAKS</t>
  </si>
  <si>
    <t>WILLIAMS SPECIALTY WOODS</t>
  </si>
  <si>
    <t>120671101</t>
  </si>
  <si>
    <t>QUILLS AND FEATHERS</t>
  </si>
  <si>
    <t>120101202</t>
  </si>
  <si>
    <t>IMPOUNDMENT IMPEDIMENT</t>
  </si>
  <si>
    <t>S. CHARLEVOIX LOGGING</t>
  </si>
  <si>
    <t>120091101</t>
  </si>
  <si>
    <t>SILVER SELECTION</t>
  </si>
  <si>
    <t>120101101</t>
  </si>
  <si>
    <t>SPORTSMANS</t>
  </si>
  <si>
    <t>120551101</t>
  </si>
  <si>
    <t>BITS AND PIECES SALE</t>
  </si>
  <si>
    <t>120131001</t>
  </si>
  <si>
    <t>OAKLINGS</t>
  </si>
  <si>
    <t>120561201</t>
  </si>
  <si>
    <t>NOSE RASH</t>
  </si>
  <si>
    <t>BESSEMER PLYWOOD CORP.</t>
  </si>
  <si>
    <t>120161101</t>
  </si>
  <si>
    <t>BUMPY MIX</t>
  </si>
  <si>
    <t>120051101</t>
  </si>
  <si>
    <t>LAST HURRAH</t>
  </si>
  <si>
    <t>120151101</t>
  </si>
  <si>
    <t>LANTZALOT HARDWOOD</t>
  </si>
  <si>
    <t>120601101</t>
  </si>
  <si>
    <t>POWERLINE PINE</t>
  </si>
  <si>
    <t>GIGUERE LOGGING, INC</t>
  </si>
  <si>
    <t>120681101</t>
  </si>
  <si>
    <t>ASPEN OR PINE</t>
  </si>
  <si>
    <t>120081201</t>
  </si>
  <si>
    <t>BIR-PEN RED HILLS</t>
  </si>
  <si>
    <t>120571201</t>
  </si>
  <si>
    <t>PREMO CREEK MIX</t>
  </si>
  <si>
    <t>TRIEST FOREST PRODUCTS INC</t>
  </si>
  <si>
    <t>120691101</t>
  </si>
  <si>
    <t>CAMP CREEK SALE</t>
  </si>
  <si>
    <t>120711101</t>
  </si>
  <si>
    <t>HOSKING CREEK MIX</t>
  </si>
  <si>
    <t>FRANK'S, INC.</t>
  </si>
  <si>
    <t xml:space="preserve">                                  as of October 10,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</si>
</sst>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8231.1</v>
      </c>
      <c r="L17" s="30"/>
    </row>
    <row r="18" spans="4:12" ht="12.75">
      <c r="D18" s="12" t="s">
        <v>37</v>
      </c>
      <c r="G18" s="21">
        <f>DSUM(DATABASE,5,U15:U16)</f>
        <v>151658.09999999998</v>
      </c>
      <c r="L18" s="30"/>
    </row>
    <row r="19" spans="4:12" ht="12.75">
      <c r="D19" s="12" t="s">
        <v>34</v>
      </c>
      <c r="G19" s="18">
        <f>DSUM(DATABASE,6,V15:V16)</f>
        <v>7018937.669999999</v>
      </c>
      <c r="L19" s="30"/>
    </row>
    <row r="20" spans="4:12" ht="12.75">
      <c r="D20" s="12" t="s">
        <v>38</v>
      </c>
      <c r="G20" s="18">
        <f>DSUM(DATABASE,7,W15:W16)</f>
        <v>3152077.7199999997</v>
      </c>
      <c r="L20" s="30"/>
    </row>
    <row r="21" spans="4:12" ht="12.75">
      <c r="D21" s="12" t="s">
        <v>35</v>
      </c>
      <c r="E21" s="22"/>
      <c r="F21" s="22"/>
      <c r="G21" s="18">
        <f>+G19-G20</f>
        <v>3866859.9499999993</v>
      </c>
      <c r="L21" s="30"/>
    </row>
    <row r="22" spans="4:12" ht="12.75">
      <c r="D22" s="12" t="s">
        <v>44</v>
      </c>
      <c r="E22" s="22"/>
      <c r="F22" s="22"/>
      <c r="G22" s="45">
        <f>+G20/G19</f>
        <v>0.44908187936651106</v>
      </c>
      <c r="L22" s="30"/>
    </row>
    <row r="23" spans="4:12" ht="12.75">
      <c r="D23" s="12" t="s">
        <v>40</v>
      </c>
      <c r="E23" s="22"/>
      <c r="F23" s="22"/>
      <c r="G23" s="59">
        <v>41192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2.456288916562889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126</v>
      </c>
      <c r="F31" s="1">
        <v>3987.2</v>
      </c>
      <c r="G31" s="37">
        <v>146505.67</v>
      </c>
      <c r="H31" s="37">
        <v>146505.67</v>
      </c>
      <c r="I31" s="47">
        <v>39660</v>
      </c>
      <c r="J31" s="47">
        <v>40724</v>
      </c>
      <c r="K31" s="47">
        <v>41090</v>
      </c>
      <c r="L31" s="30">
        <v>-102</v>
      </c>
      <c r="M31" s="67" t="s">
        <v>53</v>
      </c>
      <c r="N31" s="48">
        <v>1430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48</v>
      </c>
      <c r="F32" s="1">
        <v>1288.3</v>
      </c>
      <c r="G32" s="37">
        <v>59100.21</v>
      </c>
      <c r="H32" s="37">
        <v>59100.21</v>
      </c>
      <c r="I32" s="47">
        <v>40423</v>
      </c>
      <c r="J32" s="47">
        <v>41274</v>
      </c>
      <c r="K32" s="47">
        <v>41274</v>
      </c>
      <c r="L32" s="30">
        <v>82</v>
      </c>
      <c r="M32" s="67" t="s">
        <v>56</v>
      </c>
      <c r="N32" s="48">
        <v>851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146</v>
      </c>
      <c r="F33" s="1">
        <v>4132</v>
      </c>
      <c r="G33" s="37">
        <v>123707.5</v>
      </c>
      <c r="H33" s="37">
        <v>123707.5</v>
      </c>
      <c r="I33" s="47">
        <v>40207</v>
      </c>
      <c r="J33" s="47">
        <v>41274</v>
      </c>
      <c r="K33" s="47">
        <v>41274</v>
      </c>
      <c r="L33" s="30">
        <v>82</v>
      </c>
      <c r="M33" s="67" t="s">
        <v>59</v>
      </c>
      <c r="N33" s="48">
        <v>1067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103</v>
      </c>
      <c r="F34" s="1">
        <v>2041.2</v>
      </c>
      <c r="G34" s="37">
        <v>82425.05</v>
      </c>
      <c r="H34" s="37">
        <v>62643.03</v>
      </c>
      <c r="I34" s="47">
        <v>40220</v>
      </c>
      <c r="J34" s="47">
        <v>41274</v>
      </c>
      <c r="K34" s="47">
        <v>41274</v>
      </c>
      <c r="L34" s="30">
        <v>82</v>
      </c>
      <c r="M34" s="67" t="s">
        <v>62</v>
      </c>
      <c r="N34" s="48">
        <v>1054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64</v>
      </c>
      <c r="D35" s="46" t="s">
        <v>65</v>
      </c>
      <c r="E35" s="1">
        <v>73</v>
      </c>
      <c r="F35" s="1">
        <v>895.8</v>
      </c>
      <c r="G35" s="37">
        <v>37193.3</v>
      </c>
      <c r="H35" s="37">
        <v>37193.3</v>
      </c>
      <c r="I35" s="47">
        <v>40723</v>
      </c>
      <c r="J35" s="47">
        <v>41274</v>
      </c>
      <c r="K35" s="47">
        <v>41274</v>
      </c>
      <c r="L35" s="30">
        <v>82</v>
      </c>
      <c r="M35" s="67" t="s">
        <v>66</v>
      </c>
      <c r="N35" s="48">
        <v>551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272</v>
      </c>
      <c r="F36" s="1">
        <v>3868.8</v>
      </c>
      <c r="G36" s="37">
        <v>140467.46</v>
      </c>
      <c r="H36" s="37">
        <v>108917.15</v>
      </c>
      <c r="I36" s="47">
        <v>39855</v>
      </c>
      <c r="J36" s="47">
        <v>40908</v>
      </c>
      <c r="K36" s="47">
        <v>41274</v>
      </c>
      <c r="L36" s="30">
        <v>82</v>
      </c>
      <c r="M36" s="67" t="s">
        <v>59</v>
      </c>
      <c r="N36" s="48">
        <v>1419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119</v>
      </c>
      <c r="F37" s="1">
        <v>2935.6</v>
      </c>
      <c r="G37" s="37">
        <v>112562.03</v>
      </c>
      <c r="H37" s="37">
        <v>112562.03</v>
      </c>
      <c r="I37" s="47">
        <v>40220</v>
      </c>
      <c r="J37" s="47">
        <v>40908</v>
      </c>
      <c r="K37" s="47">
        <v>41274</v>
      </c>
      <c r="L37" s="30">
        <v>82</v>
      </c>
      <c r="M37" s="67" t="s">
        <v>62</v>
      </c>
      <c r="N37" s="48">
        <v>1054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87</v>
      </c>
      <c r="F38" s="1">
        <v>1374.2</v>
      </c>
      <c r="G38" s="37">
        <v>49268.96</v>
      </c>
      <c r="H38" s="37">
        <v>49268.96</v>
      </c>
      <c r="I38" s="47">
        <v>40214</v>
      </c>
      <c r="J38" s="47">
        <v>40908</v>
      </c>
      <c r="K38" s="47">
        <v>41274</v>
      </c>
      <c r="L38" s="30">
        <v>82</v>
      </c>
      <c r="M38" s="67" t="s">
        <v>73</v>
      </c>
      <c r="N38" s="48">
        <v>1060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119</v>
      </c>
      <c r="F39" s="1">
        <v>1879.6</v>
      </c>
      <c r="G39" s="37">
        <v>58163.9</v>
      </c>
      <c r="H39" s="37">
        <v>5816.39</v>
      </c>
      <c r="I39" s="47">
        <v>40252</v>
      </c>
      <c r="J39" s="47">
        <v>41274</v>
      </c>
      <c r="K39" s="47">
        <v>41274</v>
      </c>
      <c r="L39" s="30">
        <v>82</v>
      </c>
      <c r="M39" s="67" t="s">
        <v>53</v>
      </c>
      <c r="N39" s="48">
        <v>1022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92</v>
      </c>
      <c r="F40" s="1">
        <v>1221.6</v>
      </c>
      <c r="G40" s="37">
        <v>64324.3</v>
      </c>
      <c r="H40" s="37">
        <v>64324.3</v>
      </c>
      <c r="I40" s="47">
        <v>40263</v>
      </c>
      <c r="J40" s="47">
        <v>41274</v>
      </c>
      <c r="K40" s="47">
        <v>41274</v>
      </c>
      <c r="L40" s="30">
        <v>82</v>
      </c>
      <c r="M40" s="67" t="s">
        <v>56</v>
      </c>
      <c r="N40" s="48">
        <v>1011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24</v>
      </c>
      <c r="F41" s="1">
        <v>281</v>
      </c>
      <c r="G41" s="37">
        <v>8889.95</v>
      </c>
      <c r="H41" s="37">
        <v>889</v>
      </c>
      <c r="I41" s="47">
        <v>40697</v>
      </c>
      <c r="J41" s="47">
        <v>41274</v>
      </c>
      <c r="K41" s="47">
        <v>41274</v>
      </c>
      <c r="L41" s="5">
        <v>82</v>
      </c>
      <c r="M41" s="46" t="s">
        <v>80</v>
      </c>
      <c r="N41" s="2">
        <v>577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32</v>
      </c>
      <c r="F42" s="1">
        <v>572</v>
      </c>
      <c r="G42" s="37">
        <v>21099.08</v>
      </c>
      <c r="H42" s="37">
        <v>21099.08</v>
      </c>
      <c r="I42" s="47">
        <v>40183</v>
      </c>
      <c r="J42" s="47">
        <v>40908</v>
      </c>
      <c r="K42" s="47">
        <v>41274</v>
      </c>
      <c r="L42" s="30">
        <v>82</v>
      </c>
      <c r="M42" s="67" t="s">
        <v>53</v>
      </c>
      <c r="N42" s="48">
        <v>1091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175</v>
      </c>
      <c r="F43" s="1">
        <v>3689</v>
      </c>
      <c r="G43" s="37">
        <v>182350.65</v>
      </c>
      <c r="H43" s="37">
        <v>182350.65</v>
      </c>
      <c r="I43" s="47">
        <v>40597</v>
      </c>
      <c r="J43" s="47">
        <v>41274</v>
      </c>
      <c r="K43" s="47">
        <v>41274</v>
      </c>
      <c r="L43" s="30">
        <v>82</v>
      </c>
      <c r="M43" s="67" t="s">
        <v>56</v>
      </c>
      <c r="N43" s="48">
        <v>677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92</v>
      </c>
      <c r="F44" s="1">
        <v>1471</v>
      </c>
      <c r="G44" s="37">
        <v>89124.26</v>
      </c>
      <c r="H44" s="37">
        <v>8912.43</v>
      </c>
      <c r="I44" s="47">
        <v>40541</v>
      </c>
      <c r="J44" s="47">
        <v>41274</v>
      </c>
      <c r="K44" s="47">
        <v>41274</v>
      </c>
      <c r="L44" s="30">
        <v>82</v>
      </c>
      <c r="M44" s="67" t="s">
        <v>53</v>
      </c>
      <c r="N44" s="48">
        <v>733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171</v>
      </c>
      <c r="F45" s="1">
        <v>1501.6</v>
      </c>
      <c r="G45" s="37">
        <v>44563.3</v>
      </c>
      <c r="H45" s="37">
        <v>4456.33</v>
      </c>
      <c r="I45" s="47">
        <v>40168</v>
      </c>
      <c r="J45" s="47">
        <v>41274</v>
      </c>
      <c r="K45" s="47">
        <v>41274</v>
      </c>
      <c r="L45" s="30">
        <v>82</v>
      </c>
      <c r="M45" s="67" t="s">
        <v>62</v>
      </c>
      <c r="N45" s="48">
        <v>1106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100</v>
      </c>
      <c r="F46" s="1">
        <v>1935</v>
      </c>
      <c r="G46" s="37">
        <v>81458.71</v>
      </c>
      <c r="H46" s="37">
        <v>52133.58</v>
      </c>
      <c r="I46" s="47">
        <v>40497</v>
      </c>
      <c r="J46" s="47">
        <v>41274</v>
      </c>
      <c r="K46" s="47">
        <v>41274</v>
      </c>
      <c r="L46" s="30">
        <v>82</v>
      </c>
      <c r="M46" s="67" t="s">
        <v>53</v>
      </c>
      <c r="N46" s="48">
        <v>777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93</v>
      </c>
      <c r="F47" s="1">
        <v>1464</v>
      </c>
      <c r="G47" s="37">
        <v>44414.1</v>
      </c>
      <c r="H47" s="37">
        <v>4441.41</v>
      </c>
      <c r="I47" s="47">
        <v>40214</v>
      </c>
      <c r="J47" s="47">
        <v>41274</v>
      </c>
      <c r="K47" s="47">
        <v>41274</v>
      </c>
      <c r="L47" s="30">
        <v>82</v>
      </c>
      <c r="M47" s="67" t="s">
        <v>53</v>
      </c>
      <c r="N47" s="48">
        <v>1060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95</v>
      </c>
      <c r="F48" s="1">
        <v>2727</v>
      </c>
      <c r="G48" s="37">
        <v>160051.93</v>
      </c>
      <c r="H48" s="37">
        <v>160051.93</v>
      </c>
      <c r="I48" s="47">
        <v>40673</v>
      </c>
      <c r="J48" s="47">
        <v>41274</v>
      </c>
      <c r="K48" s="47">
        <v>41274</v>
      </c>
      <c r="L48" s="30">
        <v>82</v>
      </c>
      <c r="M48" s="67" t="s">
        <v>53</v>
      </c>
      <c r="N48" s="48">
        <v>601</v>
      </c>
      <c r="O48" s="48"/>
      <c r="P48" s="48"/>
      <c r="Q48" s="48"/>
      <c r="R48" s="48"/>
    </row>
    <row r="49" spans="2:18" s="2" customFormat="1" ht="11.25">
      <c r="B49" s="65" t="s">
        <v>95</v>
      </c>
      <c r="C49" s="65" t="s">
        <v>51</v>
      </c>
      <c r="D49" s="2" t="s">
        <v>96</v>
      </c>
      <c r="E49" s="1">
        <v>35</v>
      </c>
      <c r="F49" s="1">
        <v>1400.8</v>
      </c>
      <c r="G49" s="37">
        <v>103367.93</v>
      </c>
      <c r="H49" s="37">
        <v>103367.93</v>
      </c>
      <c r="I49" s="47">
        <v>40756</v>
      </c>
      <c r="J49" s="47">
        <v>41274</v>
      </c>
      <c r="K49" s="47">
        <v>41274</v>
      </c>
      <c r="L49" s="30">
        <v>82</v>
      </c>
      <c r="M49" s="67" t="s">
        <v>53</v>
      </c>
      <c r="N49" s="48">
        <v>518</v>
      </c>
      <c r="O49" s="48"/>
      <c r="P49" s="48"/>
      <c r="Q49" s="48"/>
      <c r="R49" s="48"/>
    </row>
    <row r="50" spans="2:18" s="2" customFormat="1" ht="11.25">
      <c r="B50" s="65" t="s">
        <v>97</v>
      </c>
      <c r="C50" s="65" t="s">
        <v>51</v>
      </c>
      <c r="D50" s="2" t="s">
        <v>98</v>
      </c>
      <c r="E50" s="1">
        <v>57</v>
      </c>
      <c r="F50" s="1">
        <v>637.2</v>
      </c>
      <c r="G50" s="37">
        <v>22507.6</v>
      </c>
      <c r="H50" s="37">
        <v>2250.76</v>
      </c>
      <c r="I50" s="47">
        <v>40742</v>
      </c>
      <c r="J50" s="47">
        <v>41274</v>
      </c>
      <c r="K50" s="47">
        <v>41274</v>
      </c>
      <c r="L50" s="30">
        <v>82</v>
      </c>
      <c r="M50" s="67" t="s">
        <v>66</v>
      </c>
      <c r="N50" s="48">
        <v>532</v>
      </c>
      <c r="O50" s="48"/>
      <c r="P50" s="48"/>
      <c r="Q50" s="48"/>
      <c r="R50" s="48"/>
    </row>
    <row r="51" spans="2:18" s="2" customFormat="1" ht="11.25">
      <c r="B51" s="65" t="s">
        <v>99</v>
      </c>
      <c r="C51" s="65" t="s">
        <v>51</v>
      </c>
      <c r="D51" s="2" t="s">
        <v>100</v>
      </c>
      <c r="E51" s="1">
        <v>30</v>
      </c>
      <c r="F51" s="1">
        <v>572</v>
      </c>
      <c r="G51" s="37">
        <v>21375.9</v>
      </c>
      <c r="H51" s="37">
        <v>21375.9</v>
      </c>
      <c r="I51" s="47">
        <v>40563</v>
      </c>
      <c r="J51" s="47">
        <v>41274</v>
      </c>
      <c r="K51" s="47">
        <v>41274</v>
      </c>
      <c r="L51" s="30">
        <v>82</v>
      </c>
      <c r="M51" s="67" t="s">
        <v>56</v>
      </c>
      <c r="N51" s="48">
        <v>711</v>
      </c>
      <c r="O51" s="48"/>
      <c r="P51" s="48"/>
      <c r="Q51" s="48"/>
      <c r="R51" s="48"/>
    </row>
    <row r="52" spans="2:18" s="2" customFormat="1" ht="11.25">
      <c r="B52" s="65" t="s">
        <v>101</v>
      </c>
      <c r="C52" s="65" t="s">
        <v>51</v>
      </c>
      <c r="D52" s="2" t="s">
        <v>102</v>
      </c>
      <c r="E52" s="1">
        <v>70</v>
      </c>
      <c r="F52" s="1">
        <v>1885</v>
      </c>
      <c r="G52" s="37">
        <v>91516.75</v>
      </c>
      <c r="H52" s="37">
        <v>91516.75</v>
      </c>
      <c r="I52" s="47">
        <v>40697</v>
      </c>
      <c r="J52" s="47">
        <v>41455</v>
      </c>
      <c r="K52" s="47">
        <v>41455</v>
      </c>
      <c r="L52" s="30">
        <v>263</v>
      </c>
      <c r="M52" s="67" t="s">
        <v>103</v>
      </c>
      <c r="N52" s="48">
        <v>758</v>
      </c>
      <c r="O52" s="48"/>
      <c r="P52" s="48"/>
      <c r="Q52" s="48"/>
      <c r="R52" s="48"/>
    </row>
    <row r="53" spans="2:18" s="2" customFormat="1" ht="11.25">
      <c r="B53" s="65" t="s">
        <v>104</v>
      </c>
      <c r="C53" s="65" t="s">
        <v>51</v>
      </c>
      <c r="D53" s="2" t="s">
        <v>105</v>
      </c>
      <c r="E53" s="1">
        <v>107</v>
      </c>
      <c r="F53" s="1">
        <v>2345.2</v>
      </c>
      <c r="G53" s="37">
        <v>112768.6</v>
      </c>
      <c r="H53" s="37">
        <v>46235.13</v>
      </c>
      <c r="I53" s="47">
        <v>40423</v>
      </c>
      <c r="J53" s="47">
        <v>41455</v>
      </c>
      <c r="K53" s="47">
        <v>41455</v>
      </c>
      <c r="L53" s="30">
        <v>263</v>
      </c>
      <c r="M53" s="67" t="s">
        <v>56</v>
      </c>
      <c r="N53" s="48">
        <v>1032</v>
      </c>
      <c r="O53" s="48"/>
      <c r="P53" s="48"/>
      <c r="Q53" s="48"/>
      <c r="R53" s="48"/>
    </row>
    <row r="54" spans="2:18" s="2" customFormat="1" ht="11.25">
      <c r="B54" s="65" t="s">
        <v>106</v>
      </c>
      <c r="C54" s="65" t="s">
        <v>51</v>
      </c>
      <c r="D54" s="2" t="s">
        <v>107</v>
      </c>
      <c r="E54" s="1">
        <v>157</v>
      </c>
      <c r="F54" s="1">
        <v>4433.6</v>
      </c>
      <c r="G54" s="37">
        <v>214311.2</v>
      </c>
      <c r="H54" s="37">
        <v>214311.2</v>
      </c>
      <c r="I54" s="47">
        <v>40424</v>
      </c>
      <c r="J54" s="47">
        <v>41455</v>
      </c>
      <c r="K54" s="47">
        <v>41455</v>
      </c>
      <c r="L54" s="30">
        <v>263</v>
      </c>
      <c r="M54" s="67" t="s">
        <v>56</v>
      </c>
      <c r="N54" s="48">
        <v>1031</v>
      </c>
      <c r="O54" s="48"/>
      <c r="P54" s="48"/>
      <c r="Q54" s="48"/>
      <c r="R54" s="48"/>
    </row>
    <row r="55" spans="2:18" s="2" customFormat="1" ht="11.25">
      <c r="B55" s="65" t="s">
        <v>108</v>
      </c>
      <c r="C55" s="65" t="s">
        <v>51</v>
      </c>
      <c r="D55" s="2" t="s">
        <v>109</v>
      </c>
      <c r="E55" s="1">
        <v>474</v>
      </c>
      <c r="F55" s="1">
        <v>6031</v>
      </c>
      <c r="G55" s="37">
        <v>263532.34</v>
      </c>
      <c r="H55" s="37">
        <v>245517.44</v>
      </c>
      <c r="I55" s="47">
        <v>39835</v>
      </c>
      <c r="J55" s="47">
        <v>41090</v>
      </c>
      <c r="K55" s="47">
        <v>41455</v>
      </c>
      <c r="L55" s="30">
        <v>263</v>
      </c>
      <c r="M55" s="67" t="s">
        <v>53</v>
      </c>
      <c r="N55" s="48">
        <v>1620</v>
      </c>
      <c r="O55" s="48"/>
      <c r="P55" s="48"/>
      <c r="Q55" s="48"/>
      <c r="R55" s="48"/>
    </row>
    <row r="56" spans="2:18" s="2" customFormat="1" ht="11.25">
      <c r="B56" s="65" t="s">
        <v>110</v>
      </c>
      <c r="C56" s="65" t="s">
        <v>51</v>
      </c>
      <c r="D56" s="2" t="s">
        <v>111</v>
      </c>
      <c r="E56" s="1">
        <v>237</v>
      </c>
      <c r="F56" s="1">
        <v>3354.4</v>
      </c>
      <c r="G56" s="37">
        <v>154282.58</v>
      </c>
      <c r="H56" s="37">
        <v>15428.26</v>
      </c>
      <c r="I56" s="47">
        <v>40716</v>
      </c>
      <c r="J56" s="47">
        <v>41455</v>
      </c>
      <c r="K56" s="47">
        <v>41455</v>
      </c>
      <c r="L56" s="30">
        <v>263</v>
      </c>
      <c r="M56" s="67" t="s">
        <v>53</v>
      </c>
      <c r="N56" s="48">
        <v>739</v>
      </c>
      <c r="O56" s="48"/>
      <c r="P56" s="48"/>
      <c r="Q56" s="48"/>
      <c r="R56" s="48"/>
    </row>
    <row r="57" spans="2:18" s="2" customFormat="1" ht="11.25">
      <c r="B57" s="65" t="s">
        <v>112</v>
      </c>
      <c r="C57" s="65" t="s">
        <v>51</v>
      </c>
      <c r="D57" s="2" t="s">
        <v>113</v>
      </c>
      <c r="E57" s="1">
        <v>97</v>
      </c>
      <c r="F57" s="1">
        <v>1965.2</v>
      </c>
      <c r="G57" s="37">
        <v>79567.03</v>
      </c>
      <c r="H57" s="37">
        <v>7956.7</v>
      </c>
      <c r="I57" s="47">
        <v>40214</v>
      </c>
      <c r="J57" s="47">
        <v>41455</v>
      </c>
      <c r="K57" s="47">
        <v>41455</v>
      </c>
      <c r="L57" s="30">
        <v>263</v>
      </c>
      <c r="M57" s="67" t="s">
        <v>53</v>
      </c>
      <c r="N57" s="48">
        <v>1241</v>
      </c>
      <c r="O57" s="48"/>
      <c r="P57" s="48"/>
      <c r="Q57" s="48"/>
      <c r="R57" s="48"/>
    </row>
    <row r="58" spans="2:18" s="2" customFormat="1" ht="11.25">
      <c r="B58" s="65" t="s">
        <v>114</v>
      </c>
      <c r="C58" s="65" t="s">
        <v>51</v>
      </c>
      <c r="D58" s="2" t="s">
        <v>115</v>
      </c>
      <c r="E58" s="1">
        <v>150</v>
      </c>
      <c r="F58" s="1">
        <v>3379</v>
      </c>
      <c r="G58" s="37">
        <v>183499.15</v>
      </c>
      <c r="H58" s="37">
        <v>154139.28</v>
      </c>
      <c r="I58" s="47">
        <v>40742</v>
      </c>
      <c r="J58" s="47">
        <v>41455</v>
      </c>
      <c r="K58" s="47">
        <v>41455</v>
      </c>
      <c r="L58" s="30">
        <v>263</v>
      </c>
      <c r="M58" s="67" t="s">
        <v>116</v>
      </c>
      <c r="N58" s="48">
        <v>713</v>
      </c>
      <c r="O58" s="48"/>
      <c r="P58" s="48"/>
      <c r="Q58" s="48"/>
      <c r="R58" s="48"/>
    </row>
    <row r="59" spans="2:18" s="2" customFormat="1" ht="11.25">
      <c r="B59" s="65" t="s">
        <v>117</v>
      </c>
      <c r="C59" s="65" t="s">
        <v>51</v>
      </c>
      <c r="D59" s="2" t="s">
        <v>118</v>
      </c>
      <c r="E59" s="1">
        <v>58</v>
      </c>
      <c r="F59" s="1">
        <v>1565.7</v>
      </c>
      <c r="G59" s="37">
        <v>102039.38</v>
      </c>
      <c r="H59" s="37">
        <v>10203.94</v>
      </c>
      <c r="I59" s="47">
        <v>41108</v>
      </c>
      <c r="J59" s="47">
        <v>41455</v>
      </c>
      <c r="K59" s="47">
        <v>41455</v>
      </c>
      <c r="L59" s="30">
        <v>263</v>
      </c>
      <c r="M59" s="67" t="s">
        <v>53</v>
      </c>
      <c r="N59" s="48">
        <v>347</v>
      </c>
      <c r="O59" s="48"/>
      <c r="P59" s="48"/>
      <c r="Q59" s="48"/>
      <c r="R59" s="48"/>
    </row>
    <row r="60" spans="2:18" s="2" customFormat="1" ht="11.25">
      <c r="B60" s="65" t="s">
        <v>119</v>
      </c>
      <c r="C60" s="65" t="s">
        <v>51</v>
      </c>
      <c r="D60" s="2" t="s">
        <v>120</v>
      </c>
      <c r="E60" s="1">
        <v>33</v>
      </c>
      <c r="F60" s="1">
        <v>414</v>
      </c>
      <c r="G60" s="37">
        <v>12521</v>
      </c>
      <c r="H60" s="37">
        <v>1252.1</v>
      </c>
      <c r="I60" s="47">
        <v>40799</v>
      </c>
      <c r="J60" s="47">
        <v>41455</v>
      </c>
      <c r="K60" s="47">
        <v>41455</v>
      </c>
      <c r="L60" s="30">
        <v>263</v>
      </c>
      <c r="M60" s="67" t="s">
        <v>73</v>
      </c>
      <c r="N60" s="48">
        <v>656</v>
      </c>
      <c r="O60" s="48"/>
      <c r="P60" s="48"/>
      <c r="Q60" s="48"/>
      <c r="R60" s="48"/>
    </row>
    <row r="61" spans="2:18" s="2" customFormat="1" ht="11.25">
      <c r="B61" s="65" t="s">
        <v>121</v>
      </c>
      <c r="C61" s="65" t="s">
        <v>51</v>
      </c>
      <c r="D61" s="2" t="s">
        <v>122</v>
      </c>
      <c r="E61" s="1">
        <v>83</v>
      </c>
      <c r="F61" s="1">
        <v>1445.4</v>
      </c>
      <c r="G61" s="37">
        <v>54509.8</v>
      </c>
      <c r="H61" s="37">
        <v>10356.86</v>
      </c>
      <c r="I61" s="47">
        <v>40863</v>
      </c>
      <c r="J61" s="47">
        <v>41455</v>
      </c>
      <c r="K61" s="47">
        <v>41455</v>
      </c>
      <c r="L61" s="30">
        <v>263</v>
      </c>
      <c r="M61" s="67" t="s">
        <v>73</v>
      </c>
      <c r="N61" s="48">
        <v>592</v>
      </c>
      <c r="O61" s="48"/>
      <c r="P61" s="48"/>
      <c r="Q61" s="48"/>
      <c r="R61" s="48"/>
    </row>
    <row r="62" spans="2:18" s="2" customFormat="1" ht="11.25">
      <c r="B62" s="65" t="s">
        <v>123</v>
      </c>
      <c r="C62" s="65" t="s">
        <v>51</v>
      </c>
      <c r="D62" s="2" t="s">
        <v>124</v>
      </c>
      <c r="E62" s="1">
        <v>260</v>
      </c>
      <c r="F62" s="1">
        <v>4550.6</v>
      </c>
      <c r="G62" s="37">
        <v>181968.51</v>
      </c>
      <c r="H62" s="37">
        <v>181968.51</v>
      </c>
      <c r="I62" s="47">
        <v>40183</v>
      </c>
      <c r="J62" s="47">
        <v>41090</v>
      </c>
      <c r="K62" s="47">
        <v>41455</v>
      </c>
      <c r="L62" s="30">
        <v>263</v>
      </c>
      <c r="M62" s="67" t="s">
        <v>53</v>
      </c>
      <c r="N62" s="48">
        <v>1272</v>
      </c>
      <c r="O62" s="48"/>
      <c r="P62" s="48"/>
      <c r="Q62" s="48"/>
      <c r="R62" s="48"/>
    </row>
    <row r="63" spans="2:18" s="2" customFormat="1" ht="11.25">
      <c r="B63" s="65" t="s">
        <v>125</v>
      </c>
      <c r="C63" s="65" t="s">
        <v>51</v>
      </c>
      <c r="D63" s="2" t="s">
        <v>126</v>
      </c>
      <c r="E63" s="1">
        <v>67</v>
      </c>
      <c r="F63" s="1">
        <v>1421.8</v>
      </c>
      <c r="G63" s="37">
        <v>53790.29</v>
      </c>
      <c r="H63" s="37">
        <v>53790.29</v>
      </c>
      <c r="I63" s="47">
        <v>40183</v>
      </c>
      <c r="J63" s="47">
        <v>41090</v>
      </c>
      <c r="K63" s="47">
        <v>41455</v>
      </c>
      <c r="L63" s="30">
        <v>263</v>
      </c>
      <c r="M63" s="67" t="s">
        <v>53</v>
      </c>
      <c r="N63" s="48">
        <v>1272</v>
      </c>
      <c r="O63" s="48"/>
      <c r="P63" s="48"/>
      <c r="Q63" s="48"/>
      <c r="R63" s="48"/>
    </row>
    <row r="64" spans="2:18" s="2" customFormat="1" ht="11.25">
      <c r="B64" s="65" t="s">
        <v>127</v>
      </c>
      <c r="C64" s="65" t="s">
        <v>51</v>
      </c>
      <c r="D64" s="2" t="s">
        <v>128</v>
      </c>
      <c r="E64" s="1">
        <v>53</v>
      </c>
      <c r="F64" s="1">
        <v>1137</v>
      </c>
      <c r="G64" s="37">
        <v>37898.1</v>
      </c>
      <c r="H64" s="37">
        <v>3789.81</v>
      </c>
      <c r="I64" s="47">
        <v>40861</v>
      </c>
      <c r="J64" s="47">
        <v>41455</v>
      </c>
      <c r="K64" s="47">
        <v>41455</v>
      </c>
      <c r="L64" s="30">
        <v>263</v>
      </c>
      <c r="M64" s="67" t="s">
        <v>53</v>
      </c>
      <c r="N64" s="48">
        <v>594</v>
      </c>
      <c r="O64" s="48"/>
      <c r="P64" s="48"/>
      <c r="Q64" s="48"/>
      <c r="R64" s="48"/>
    </row>
    <row r="65" spans="2:18" s="2" customFormat="1" ht="11.25">
      <c r="B65" s="65" t="s">
        <v>129</v>
      </c>
      <c r="C65" s="65" t="s">
        <v>51</v>
      </c>
      <c r="D65" s="2" t="s">
        <v>130</v>
      </c>
      <c r="E65" s="1">
        <v>89</v>
      </c>
      <c r="F65" s="1">
        <v>1825</v>
      </c>
      <c r="G65" s="37">
        <v>90560.69</v>
      </c>
      <c r="H65" s="37">
        <v>90560.69</v>
      </c>
      <c r="I65" s="47">
        <v>41072</v>
      </c>
      <c r="J65" s="47">
        <v>41455</v>
      </c>
      <c r="K65" s="47">
        <v>41455</v>
      </c>
      <c r="L65" s="30">
        <v>263</v>
      </c>
      <c r="M65" s="67" t="s">
        <v>53</v>
      </c>
      <c r="N65" s="48">
        <v>383</v>
      </c>
      <c r="O65" s="48"/>
      <c r="P65" s="48"/>
      <c r="Q65" s="48"/>
      <c r="R65" s="48"/>
    </row>
    <row r="66" spans="2:18" s="2" customFormat="1" ht="11.25">
      <c r="B66" s="65" t="s">
        <v>131</v>
      </c>
      <c r="C66" s="65" t="s">
        <v>51</v>
      </c>
      <c r="D66" s="2" t="s">
        <v>132</v>
      </c>
      <c r="E66" s="1">
        <v>67</v>
      </c>
      <c r="F66" s="1">
        <v>807</v>
      </c>
      <c r="G66" s="37">
        <v>30008.37</v>
      </c>
      <c r="H66" s="37">
        <v>3000.84</v>
      </c>
      <c r="I66" s="47">
        <v>40564</v>
      </c>
      <c r="J66" s="47">
        <v>41455</v>
      </c>
      <c r="K66" s="47">
        <v>41455</v>
      </c>
      <c r="L66" s="30">
        <v>263</v>
      </c>
      <c r="M66" s="67" t="s">
        <v>53</v>
      </c>
      <c r="N66" s="48">
        <v>891</v>
      </c>
      <c r="O66" s="48"/>
      <c r="P66" s="48"/>
      <c r="Q66" s="48"/>
      <c r="R66" s="48"/>
    </row>
    <row r="67" spans="2:18" s="2" customFormat="1" ht="11.25">
      <c r="B67" s="65" t="s">
        <v>133</v>
      </c>
      <c r="C67" s="65" t="s">
        <v>51</v>
      </c>
      <c r="D67" s="2" t="s">
        <v>134</v>
      </c>
      <c r="E67" s="1">
        <v>174</v>
      </c>
      <c r="F67" s="1">
        <v>1686.2</v>
      </c>
      <c r="G67" s="37">
        <v>103331.7</v>
      </c>
      <c r="H67" s="37">
        <v>10333.17</v>
      </c>
      <c r="I67" s="47">
        <v>40715</v>
      </c>
      <c r="J67" s="47">
        <v>41455</v>
      </c>
      <c r="K67" s="47">
        <v>41455</v>
      </c>
      <c r="L67" s="30">
        <v>263</v>
      </c>
      <c r="M67" s="67" t="s">
        <v>53</v>
      </c>
      <c r="N67" s="48">
        <v>740</v>
      </c>
      <c r="O67" s="48"/>
      <c r="P67" s="48"/>
      <c r="Q67" s="48"/>
      <c r="R67" s="48"/>
    </row>
    <row r="68" spans="2:18" s="2" customFormat="1" ht="11.25">
      <c r="B68" s="65" t="s">
        <v>135</v>
      </c>
      <c r="C68" s="65" t="s">
        <v>64</v>
      </c>
      <c r="D68" s="2" t="s">
        <v>136</v>
      </c>
      <c r="E68" s="1">
        <v>35</v>
      </c>
      <c r="F68" s="1">
        <v>185</v>
      </c>
      <c r="G68" s="37">
        <v>2400.5</v>
      </c>
      <c r="H68" s="37">
        <v>2400.5</v>
      </c>
      <c r="I68" s="47">
        <v>40689</v>
      </c>
      <c r="J68" s="47">
        <v>41455</v>
      </c>
      <c r="K68" s="47">
        <v>41455</v>
      </c>
      <c r="L68" s="30">
        <v>263</v>
      </c>
      <c r="M68" s="67" t="s">
        <v>137</v>
      </c>
      <c r="N68" s="48">
        <v>766</v>
      </c>
      <c r="O68" s="48"/>
      <c r="P68" s="48"/>
      <c r="Q68" s="48"/>
      <c r="R68" s="48"/>
    </row>
    <row r="69" spans="2:18" s="2" customFormat="1" ht="11.25">
      <c r="B69" s="65" t="s">
        <v>138</v>
      </c>
      <c r="C69" s="65" t="s">
        <v>51</v>
      </c>
      <c r="D69" s="2" t="s">
        <v>139</v>
      </c>
      <c r="E69" s="1">
        <v>109</v>
      </c>
      <c r="F69" s="1">
        <v>910.2</v>
      </c>
      <c r="G69" s="37">
        <v>32212.2</v>
      </c>
      <c r="H69" s="37">
        <v>3221.22</v>
      </c>
      <c r="I69" s="47">
        <v>40737</v>
      </c>
      <c r="J69" s="47">
        <v>41455</v>
      </c>
      <c r="K69" s="47">
        <v>41455</v>
      </c>
      <c r="L69" s="30">
        <v>263</v>
      </c>
      <c r="M69" s="67" t="s">
        <v>73</v>
      </c>
      <c r="N69" s="48">
        <v>718</v>
      </c>
      <c r="O69" s="48"/>
      <c r="P69" s="48"/>
      <c r="Q69" s="48"/>
      <c r="R69" s="48"/>
    </row>
    <row r="70" spans="2:18" s="2" customFormat="1" ht="11.25">
      <c r="B70" s="65" t="s">
        <v>140</v>
      </c>
      <c r="C70" s="65" t="s">
        <v>51</v>
      </c>
      <c r="D70" s="2" t="s">
        <v>141</v>
      </c>
      <c r="E70" s="1">
        <v>49</v>
      </c>
      <c r="F70" s="1">
        <v>549</v>
      </c>
      <c r="G70" s="37">
        <v>25839.11</v>
      </c>
      <c r="H70" s="37">
        <v>2583.91</v>
      </c>
      <c r="I70" s="47">
        <v>40541</v>
      </c>
      <c r="J70" s="47">
        <v>41455</v>
      </c>
      <c r="K70" s="47">
        <v>41455</v>
      </c>
      <c r="L70" s="30">
        <v>263</v>
      </c>
      <c r="M70" s="67" t="s">
        <v>53</v>
      </c>
      <c r="N70" s="48">
        <v>914</v>
      </c>
      <c r="O70" s="48"/>
      <c r="P70" s="48"/>
      <c r="Q70" s="48"/>
      <c r="R70" s="48"/>
    </row>
    <row r="71" spans="2:18" s="2" customFormat="1" ht="11.25">
      <c r="B71" s="65" t="s">
        <v>142</v>
      </c>
      <c r="C71" s="65" t="s">
        <v>51</v>
      </c>
      <c r="D71" s="2" t="s">
        <v>143</v>
      </c>
      <c r="E71" s="1">
        <v>107</v>
      </c>
      <c r="F71" s="1">
        <v>2848.4</v>
      </c>
      <c r="G71" s="37">
        <v>193556.96</v>
      </c>
      <c r="H71" s="37">
        <v>96778.48</v>
      </c>
      <c r="I71" s="47">
        <v>40808</v>
      </c>
      <c r="J71" s="47">
        <v>41547</v>
      </c>
      <c r="K71" s="47">
        <v>41547</v>
      </c>
      <c r="L71" s="30">
        <v>355</v>
      </c>
      <c r="M71" s="67" t="s">
        <v>144</v>
      </c>
      <c r="N71" s="48">
        <v>739</v>
      </c>
      <c r="O71" s="48"/>
      <c r="P71" s="48"/>
      <c r="Q71" s="48"/>
      <c r="R71" s="48"/>
    </row>
    <row r="72" spans="2:18" s="2" customFormat="1" ht="11.25">
      <c r="B72" s="65" t="s">
        <v>145</v>
      </c>
      <c r="C72" s="65" t="s">
        <v>64</v>
      </c>
      <c r="D72" s="2" t="s">
        <v>146</v>
      </c>
      <c r="E72" s="1">
        <v>92</v>
      </c>
      <c r="F72" s="1">
        <v>1495.8</v>
      </c>
      <c r="G72" s="37">
        <v>76186</v>
      </c>
      <c r="H72" s="37">
        <v>65380.4</v>
      </c>
      <c r="I72" s="47">
        <v>40828</v>
      </c>
      <c r="J72" s="47">
        <v>41638</v>
      </c>
      <c r="K72" s="47">
        <v>41638</v>
      </c>
      <c r="L72" s="30">
        <v>446</v>
      </c>
      <c r="M72" s="67" t="s">
        <v>137</v>
      </c>
      <c r="N72" s="48">
        <v>810</v>
      </c>
      <c r="O72" s="48"/>
      <c r="P72" s="48"/>
      <c r="Q72" s="48"/>
      <c r="R72" s="48"/>
    </row>
    <row r="73" spans="2:18" s="2" customFormat="1" ht="11.25">
      <c r="B73" s="65" t="s">
        <v>147</v>
      </c>
      <c r="C73" s="65" t="s">
        <v>51</v>
      </c>
      <c r="D73" s="2" t="s">
        <v>148</v>
      </c>
      <c r="E73" s="1">
        <v>166</v>
      </c>
      <c r="F73" s="1">
        <v>4418.8</v>
      </c>
      <c r="G73" s="37">
        <v>238915.15</v>
      </c>
      <c r="H73" s="37">
        <v>23891.52</v>
      </c>
      <c r="I73" s="47">
        <v>40709</v>
      </c>
      <c r="J73" s="47">
        <v>41639</v>
      </c>
      <c r="K73" s="47">
        <v>41639</v>
      </c>
      <c r="L73" s="30">
        <v>447</v>
      </c>
      <c r="M73" s="67" t="s">
        <v>56</v>
      </c>
      <c r="N73" s="48">
        <v>930</v>
      </c>
      <c r="O73" s="48"/>
      <c r="P73" s="48"/>
      <c r="Q73" s="48"/>
      <c r="R73" s="48"/>
    </row>
    <row r="74" spans="2:18" s="2" customFormat="1" ht="11.25">
      <c r="B74" s="65" t="s">
        <v>149</v>
      </c>
      <c r="C74" s="65" t="s">
        <v>51</v>
      </c>
      <c r="D74" s="2" t="s">
        <v>150</v>
      </c>
      <c r="E74" s="1">
        <v>98</v>
      </c>
      <c r="F74" s="1">
        <v>2485</v>
      </c>
      <c r="G74" s="37">
        <v>114583.35</v>
      </c>
      <c r="H74" s="37">
        <v>11458.34</v>
      </c>
      <c r="I74" s="47">
        <v>40813</v>
      </c>
      <c r="J74" s="47">
        <v>41639</v>
      </c>
      <c r="K74" s="47">
        <v>41639</v>
      </c>
      <c r="L74" s="30">
        <v>447</v>
      </c>
      <c r="M74" s="67" t="s">
        <v>53</v>
      </c>
      <c r="N74" s="48">
        <v>826</v>
      </c>
      <c r="O74" s="48"/>
      <c r="P74" s="48"/>
      <c r="Q74" s="48"/>
      <c r="R74" s="48"/>
    </row>
    <row r="75" spans="2:18" s="2" customFormat="1" ht="11.25">
      <c r="B75" s="65" t="s">
        <v>151</v>
      </c>
      <c r="C75" s="65" t="s">
        <v>51</v>
      </c>
      <c r="D75" s="2" t="s">
        <v>152</v>
      </c>
      <c r="E75" s="1">
        <v>76</v>
      </c>
      <c r="F75" s="1">
        <v>1763</v>
      </c>
      <c r="G75" s="37">
        <v>100680.95</v>
      </c>
      <c r="H75" s="37">
        <v>10068.1</v>
      </c>
      <c r="I75" s="47">
        <v>40864</v>
      </c>
      <c r="J75" s="47">
        <v>41639</v>
      </c>
      <c r="K75" s="47">
        <v>41639</v>
      </c>
      <c r="L75" s="30">
        <v>447</v>
      </c>
      <c r="M75" s="67" t="s">
        <v>103</v>
      </c>
      <c r="N75" s="48">
        <v>775</v>
      </c>
      <c r="O75" s="48"/>
      <c r="P75" s="48"/>
      <c r="Q75" s="48"/>
      <c r="R75" s="48"/>
    </row>
    <row r="76" spans="2:18" s="2" customFormat="1" ht="11.25">
      <c r="B76" s="65" t="s">
        <v>153</v>
      </c>
      <c r="C76" s="65" t="s">
        <v>51</v>
      </c>
      <c r="D76" s="2" t="s">
        <v>154</v>
      </c>
      <c r="E76" s="1">
        <v>65</v>
      </c>
      <c r="F76" s="1">
        <v>1177</v>
      </c>
      <c r="G76" s="37">
        <v>58203.69</v>
      </c>
      <c r="H76" s="37">
        <v>5820.37</v>
      </c>
      <c r="I76" s="47">
        <v>40732</v>
      </c>
      <c r="J76" s="47">
        <v>41639</v>
      </c>
      <c r="K76" s="47">
        <v>41639</v>
      </c>
      <c r="L76" s="30">
        <v>447</v>
      </c>
      <c r="M76" s="67" t="s">
        <v>53</v>
      </c>
      <c r="N76" s="48">
        <v>907</v>
      </c>
      <c r="O76" s="48"/>
      <c r="P76" s="48"/>
      <c r="Q76" s="48"/>
      <c r="R76" s="48"/>
    </row>
    <row r="77" spans="2:18" s="2" customFormat="1" ht="11.25">
      <c r="B77" s="65" t="s">
        <v>155</v>
      </c>
      <c r="C77" s="65" t="s">
        <v>51</v>
      </c>
      <c r="D77" s="2" t="s">
        <v>156</v>
      </c>
      <c r="E77" s="1">
        <v>54</v>
      </c>
      <c r="F77" s="1">
        <v>1098.8</v>
      </c>
      <c r="G77" s="37">
        <v>46635.75</v>
      </c>
      <c r="H77" s="37">
        <v>4663.58</v>
      </c>
      <c r="I77" s="47">
        <v>41087</v>
      </c>
      <c r="J77" s="47">
        <v>41639</v>
      </c>
      <c r="K77" s="47">
        <v>41639</v>
      </c>
      <c r="L77" s="30">
        <v>447</v>
      </c>
      <c r="M77" s="67" t="s">
        <v>157</v>
      </c>
      <c r="N77" s="48">
        <v>552</v>
      </c>
      <c r="O77" s="48"/>
      <c r="P77" s="48"/>
      <c r="Q77" s="48"/>
      <c r="R77" s="48"/>
    </row>
    <row r="78" spans="2:18" s="2" customFormat="1" ht="11.25">
      <c r="B78" s="65" t="s">
        <v>158</v>
      </c>
      <c r="C78" s="65" t="s">
        <v>51</v>
      </c>
      <c r="D78" s="2" t="s">
        <v>159</v>
      </c>
      <c r="E78" s="1">
        <v>132</v>
      </c>
      <c r="F78" s="1">
        <v>2079</v>
      </c>
      <c r="G78" s="37">
        <v>75164.1</v>
      </c>
      <c r="H78" s="37">
        <v>7516.41</v>
      </c>
      <c r="I78" s="47">
        <v>41017</v>
      </c>
      <c r="J78" s="47">
        <v>41639</v>
      </c>
      <c r="K78" s="47">
        <v>41639</v>
      </c>
      <c r="L78" s="30">
        <v>447</v>
      </c>
      <c r="M78" s="67" t="s">
        <v>73</v>
      </c>
      <c r="N78" s="48">
        <v>622</v>
      </c>
      <c r="O78" s="48"/>
      <c r="P78" s="48"/>
      <c r="Q78" s="48"/>
      <c r="R78" s="48"/>
    </row>
    <row r="79" spans="2:18" s="2" customFormat="1" ht="11.25">
      <c r="B79" s="65" t="s">
        <v>160</v>
      </c>
      <c r="C79" s="65" t="s">
        <v>51</v>
      </c>
      <c r="D79" s="2" t="s">
        <v>161</v>
      </c>
      <c r="E79" s="1">
        <v>179</v>
      </c>
      <c r="F79" s="1">
        <v>2933</v>
      </c>
      <c r="G79" s="37">
        <v>127614.83</v>
      </c>
      <c r="H79" s="37">
        <v>38284.45</v>
      </c>
      <c r="I79" s="47">
        <v>41136</v>
      </c>
      <c r="J79" s="47">
        <v>41639</v>
      </c>
      <c r="K79" s="47">
        <v>41639</v>
      </c>
      <c r="L79" s="30">
        <v>447</v>
      </c>
      <c r="M79" s="67" t="s">
        <v>53</v>
      </c>
      <c r="N79" s="48">
        <v>503</v>
      </c>
      <c r="O79" s="48"/>
      <c r="P79" s="48"/>
      <c r="Q79" s="48"/>
      <c r="R79" s="48"/>
    </row>
    <row r="80" spans="2:18" s="2" customFormat="1" ht="11.25">
      <c r="B80" s="65" t="s">
        <v>162</v>
      </c>
      <c r="C80" s="65" t="s">
        <v>51</v>
      </c>
      <c r="D80" s="2" t="s">
        <v>163</v>
      </c>
      <c r="E80" s="1">
        <v>252</v>
      </c>
      <c r="F80" s="1">
        <v>3100.6</v>
      </c>
      <c r="G80" s="37">
        <v>152335.2</v>
      </c>
      <c r="H80" s="37">
        <v>15233.52</v>
      </c>
      <c r="I80" s="47">
        <v>40735</v>
      </c>
      <c r="J80" s="47">
        <v>41639</v>
      </c>
      <c r="K80" s="47">
        <v>41639</v>
      </c>
      <c r="L80" s="30">
        <v>447</v>
      </c>
      <c r="M80" s="67" t="s">
        <v>56</v>
      </c>
      <c r="N80" s="48">
        <v>904</v>
      </c>
      <c r="O80" s="48"/>
      <c r="P80" s="48"/>
      <c r="Q80" s="48"/>
      <c r="R80" s="48"/>
    </row>
    <row r="81" spans="2:18" s="2" customFormat="1" ht="11.25">
      <c r="B81" s="65" t="s">
        <v>164</v>
      </c>
      <c r="C81" s="65" t="s">
        <v>51</v>
      </c>
      <c r="D81" s="2" t="s">
        <v>165</v>
      </c>
      <c r="E81" s="1">
        <v>153</v>
      </c>
      <c r="F81" s="1">
        <v>2954.8</v>
      </c>
      <c r="G81" s="37">
        <v>125233.83</v>
      </c>
      <c r="H81" s="37">
        <v>12523.38</v>
      </c>
      <c r="I81" s="47">
        <v>40673</v>
      </c>
      <c r="J81" s="47">
        <v>41639</v>
      </c>
      <c r="K81" s="47">
        <v>41639</v>
      </c>
      <c r="L81" s="30">
        <v>447</v>
      </c>
      <c r="M81" s="67" t="s">
        <v>53</v>
      </c>
      <c r="N81" s="48">
        <v>966</v>
      </c>
      <c r="O81" s="48"/>
      <c r="P81" s="48"/>
      <c r="Q81" s="48"/>
      <c r="R81" s="48"/>
    </row>
    <row r="82" spans="2:18" s="2" customFormat="1" ht="11.25">
      <c r="B82" s="65" t="s">
        <v>166</v>
      </c>
      <c r="C82" s="65" t="s">
        <v>51</v>
      </c>
      <c r="D82" s="2" t="s">
        <v>167</v>
      </c>
      <c r="E82" s="1">
        <v>67</v>
      </c>
      <c r="F82" s="1">
        <v>1633.2</v>
      </c>
      <c r="G82" s="37">
        <v>89334.93</v>
      </c>
      <c r="H82" s="37">
        <v>8933.49</v>
      </c>
      <c r="I82" s="47">
        <v>40973</v>
      </c>
      <c r="J82" s="47">
        <v>41729</v>
      </c>
      <c r="K82" s="47">
        <v>41729</v>
      </c>
      <c r="L82" s="30">
        <v>537</v>
      </c>
      <c r="M82" s="67" t="s">
        <v>53</v>
      </c>
      <c r="N82" s="48">
        <v>756</v>
      </c>
      <c r="O82" s="48"/>
      <c r="P82" s="48"/>
      <c r="Q82" s="48"/>
      <c r="R82" s="48"/>
    </row>
    <row r="83" spans="2:18" s="2" customFormat="1" ht="11.25">
      <c r="B83" s="65" t="s">
        <v>168</v>
      </c>
      <c r="C83" s="65" t="s">
        <v>51</v>
      </c>
      <c r="D83" s="2" t="s">
        <v>169</v>
      </c>
      <c r="E83" s="1">
        <v>58</v>
      </c>
      <c r="F83" s="1">
        <v>1404.2</v>
      </c>
      <c r="G83" s="37">
        <v>84104.88</v>
      </c>
      <c r="H83" s="37">
        <v>8410.49</v>
      </c>
      <c r="I83" s="47">
        <v>40996</v>
      </c>
      <c r="J83" s="47">
        <v>41729</v>
      </c>
      <c r="K83" s="47">
        <v>41729</v>
      </c>
      <c r="L83" s="30">
        <v>537</v>
      </c>
      <c r="M83" s="67" t="s">
        <v>170</v>
      </c>
      <c r="N83" s="48">
        <v>733</v>
      </c>
      <c r="O83" s="48"/>
      <c r="P83" s="48"/>
      <c r="Q83" s="48"/>
      <c r="R83" s="48"/>
    </row>
    <row r="84" spans="2:18" s="2" customFormat="1" ht="11.25">
      <c r="B84" s="65" t="s">
        <v>171</v>
      </c>
      <c r="C84" s="65" t="s">
        <v>51</v>
      </c>
      <c r="D84" s="2" t="s">
        <v>172</v>
      </c>
      <c r="E84" s="1">
        <v>50</v>
      </c>
      <c r="F84" s="1">
        <v>1319</v>
      </c>
      <c r="G84" s="37">
        <v>76401</v>
      </c>
      <c r="H84" s="37">
        <v>7640.1</v>
      </c>
      <c r="I84" s="47">
        <v>41011</v>
      </c>
      <c r="J84" s="47">
        <v>41729</v>
      </c>
      <c r="K84" s="47">
        <v>41729</v>
      </c>
      <c r="L84" s="30">
        <v>537</v>
      </c>
      <c r="M84" s="67" t="s">
        <v>173</v>
      </c>
      <c r="N84" s="48">
        <v>718</v>
      </c>
      <c r="O84" s="48"/>
      <c r="P84" s="48"/>
      <c r="Q84" s="48"/>
      <c r="R84" s="48"/>
    </row>
    <row r="85" spans="2:18" s="2" customFormat="1" ht="11.25">
      <c r="B85" s="65" t="s">
        <v>174</v>
      </c>
      <c r="C85" s="65" t="s">
        <v>51</v>
      </c>
      <c r="D85" s="2" t="s">
        <v>175</v>
      </c>
      <c r="E85" s="1">
        <v>1</v>
      </c>
      <c r="F85" s="1">
        <v>3</v>
      </c>
      <c r="G85" s="37">
        <v>4395</v>
      </c>
      <c r="H85" s="37">
        <v>4395</v>
      </c>
      <c r="I85" s="47">
        <v>40960</v>
      </c>
      <c r="J85" s="47">
        <v>41820</v>
      </c>
      <c r="K85" s="47">
        <v>41820</v>
      </c>
      <c r="L85" s="30">
        <v>628</v>
      </c>
      <c r="M85" s="67" t="s">
        <v>176</v>
      </c>
      <c r="N85" s="48">
        <v>860</v>
      </c>
      <c r="O85" s="48"/>
      <c r="P85" s="48"/>
      <c r="Q85" s="48"/>
      <c r="R85" s="48"/>
    </row>
    <row r="86" spans="2:18" s="2" customFormat="1" ht="11.25">
      <c r="B86" s="65" t="s">
        <v>177</v>
      </c>
      <c r="C86" s="65" t="s">
        <v>51</v>
      </c>
      <c r="D86" s="2" t="s">
        <v>178</v>
      </c>
      <c r="E86" s="1">
        <v>266</v>
      </c>
      <c r="F86" s="1">
        <v>2818.2</v>
      </c>
      <c r="G86" s="37">
        <v>138696</v>
      </c>
      <c r="H86" s="37">
        <v>104022</v>
      </c>
      <c r="I86" s="47">
        <v>40700</v>
      </c>
      <c r="J86" s="47">
        <v>41820</v>
      </c>
      <c r="K86" s="47">
        <v>41820</v>
      </c>
      <c r="L86" s="30">
        <v>628</v>
      </c>
      <c r="M86" s="67" t="s">
        <v>179</v>
      </c>
      <c r="N86" s="48">
        <v>1120</v>
      </c>
      <c r="O86" s="48"/>
      <c r="P86" s="48"/>
      <c r="Q86" s="48"/>
      <c r="R86" s="48"/>
    </row>
    <row r="87" spans="2:18" s="2" customFormat="1" ht="11.25">
      <c r="B87" s="65" t="s">
        <v>180</v>
      </c>
      <c r="C87" s="65" t="s">
        <v>51</v>
      </c>
      <c r="D87" s="2" t="s">
        <v>181</v>
      </c>
      <c r="E87" s="1">
        <v>67</v>
      </c>
      <c r="F87" s="1">
        <v>1425</v>
      </c>
      <c r="G87" s="37">
        <v>73684.55</v>
      </c>
      <c r="H87" s="37">
        <v>7368.46</v>
      </c>
      <c r="I87" s="47">
        <v>40716</v>
      </c>
      <c r="J87" s="47">
        <v>41820</v>
      </c>
      <c r="K87" s="47">
        <v>41820</v>
      </c>
      <c r="L87" s="30">
        <v>628</v>
      </c>
      <c r="M87" s="67" t="s">
        <v>53</v>
      </c>
      <c r="N87" s="48">
        <v>1104</v>
      </c>
      <c r="O87" s="48"/>
      <c r="P87" s="48"/>
      <c r="Q87" s="48"/>
      <c r="R87" s="48"/>
    </row>
    <row r="88" spans="2:18" s="2" customFormat="1" ht="11.25">
      <c r="B88" s="65" t="s">
        <v>182</v>
      </c>
      <c r="C88" s="65" t="s">
        <v>51</v>
      </c>
      <c r="D88" s="2" t="s">
        <v>183</v>
      </c>
      <c r="E88" s="1">
        <v>115</v>
      </c>
      <c r="F88" s="1">
        <v>2304.8</v>
      </c>
      <c r="G88" s="37">
        <v>90511.33</v>
      </c>
      <c r="H88" s="37">
        <v>9051.13</v>
      </c>
      <c r="I88" s="47">
        <v>41107</v>
      </c>
      <c r="J88" s="47">
        <v>41820</v>
      </c>
      <c r="K88" s="47">
        <v>41820</v>
      </c>
      <c r="L88" s="30">
        <v>628</v>
      </c>
      <c r="M88" s="67" t="s">
        <v>116</v>
      </c>
      <c r="N88" s="48">
        <v>713</v>
      </c>
      <c r="O88" s="48"/>
      <c r="P88" s="48"/>
      <c r="Q88" s="48"/>
      <c r="R88" s="48"/>
    </row>
    <row r="89" spans="2:18" s="2" customFormat="1" ht="11.25">
      <c r="B89" s="65" t="s">
        <v>184</v>
      </c>
      <c r="C89" s="65" t="s">
        <v>51</v>
      </c>
      <c r="D89" s="2" t="s">
        <v>185</v>
      </c>
      <c r="E89" s="1">
        <v>88</v>
      </c>
      <c r="F89" s="1">
        <v>1341</v>
      </c>
      <c r="G89" s="37">
        <v>70424.6</v>
      </c>
      <c r="H89" s="37">
        <v>70424.6</v>
      </c>
      <c r="I89" s="47">
        <v>40813</v>
      </c>
      <c r="J89" s="47">
        <v>41820</v>
      </c>
      <c r="K89" s="47">
        <v>41820</v>
      </c>
      <c r="L89" s="30">
        <v>628</v>
      </c>
      <c r="M89" s="67" t="s">
        <v>53</v>
      </c>
      <c r="N89" s="48">
        <v>1007</v>
      </c>
      <c r="O89" s="48"/>
      <c r="P89" s="48"/>
      <c r="Q89" s="48"/>
      <c r="R89" s="48"/>
    </row>
    <row r="90" spans="2:18" s="2" customFormat="1" ht="11.25">
      <c r="B90" s="65" t="s">
        <v>186</v>
      </c>
      <c r="C90" s="65" t="s">
        <v>51</v>
      </c>
      <c r="D90" s="2" t="s">
        <v>187</v>
      </c>
      <c r="E90" s="1">
        <v>76</v>
      </c>
      <c r="F90" s="1">
        <v>1280</v>
      </c>
      <c r="G90" s="37">
        <v>64037.96</v>
      </c>
      <c r="H90" s="37">
        <v>6403.8</v>
      </c>
      <c r="I90" s="47">
        <v>40861</v>
      </c>
      <c r="J90" s="47">
        <v>41820</v>
      </c>
      <c r="K90" s="47">
        <v>41820</v>
      </c>
      <c r="L90" s="30">
        <v>628</v>
      </c>
      <c r="M90" s="67" t="s">
        <v>53</v>
      </c>
      <c r="N90" s="48">
        <v>959</v>
      </c>
      <c r="O90" s="48"/>
      <c r="P90" s="48"/>
      <c r="Q90" s="48"/>
      <c r="R90" s="48"/>
    </row>
    <row r="91" spans="2:18" s="2" customFormat="1" ht="11.25">
      <c r="B91" s="65" t="s">
        <v>188</v>
      </c>
      <c r="C91" s="65" t="s">
        <v>51</v>
      </c>
      <c r="D91" s="2" t="s">
        <v>189</v>
      </c>
      <c r="E91" s="1">
        <v>41</v>
      </c>
      <c r="F91" s="1">
        <v>798.9</v>
      </c>
      <c r="G91" s="37">
        <v>21134.45</v>
      </c>
      <c r="H91" s="37">
        <v>2113.45</v>
      </c>
      <c r="I91" s="47">
        <v>41143</v>
      </c>
      <c r="J91" s="47">
        <v>41820</v>
      </c>
      <c r="K91" s="47">
        <v>41820</v>
      </c>
      <c r="L91" s="30">
        <v>628</v>
      </c>
      <c r="M91" s="67" t="s">
        <v>190</v>
      </c>
      <c r="N91" s="48">
        <v>677</v>
      </c>
      <c r="O91" s="48"/>
      <c r="P91" s="48"/>
      <c r="Q91" s="48"/>
      <c r="R91" s="48"/>
    </row>
    <row r="92" spans="2:18" s="2" customFormat="1" ht="11.25">
      <c r="B92" s="65" t="s">
        <v>191</v>
      </c>
      <c r="C92" s="65" t="s">
        <v>51</v>
      </c>
      <c r="D92" s="2" t="s">
        <v>192</v>
      </c>
      <c r="E92" s="1">
        <v>160</v>
      </c>
      <c r="F92" s="1">
        <v>2764</v>
      </c>
      <c r="G92" s="37">
        <v>124523.1</v>
      </c>
      <c r="H92" s="37">
        <v>12452.31</v>
      </c>
      <c r="I92" s="47">
        <v>40875</v>
      </c>
      <c r="J92" s="47">
        <v>41851</v>
      </c>
      <c r="K92" s="47">
        <v>41851</v>
      </c>
      <c r="L92" s="30">
        <v>659</v>
      </c>
      <c r="M92" s="67" t="s">
        <v>53</v>
      </c>
      <c r="N92" s="48">
        <v>976</v>
      </c>
      <c r="O92" s="48"/>
      <c r="P92" s="48"/>
      <c r="Q92" s="48"/>
      <c r="R92" s="48"/>
    </row>
    <row r="93" spans="2:18" s="2" customFormat="1" ht="11.25">
      <c r="B93" s="65" t="s">
        <v>193</v>
      </c>
      <c r="C93" s="65" t="s">
        <v>51</v>
      </c>
      <c r="D93" s="2" t="s">
        <v>194</v>
      </c>
      <c r="E93" s="1">
        <v>5</v>
      </c>
      <c r="F93" s="1">
        <v>50.6</v>
      </c>
      <c r="G93" s="37">
        <v>2135</v>
      </c>
      <c r="H93" s="37">
        <v>213.5</v>
      </c>
      <c r="I93" s="47">
        <v>41157</v>
      </c>
      <c r="J93" s="47">
        <v>41882</v>
      </c>
      <c r="K93" s="47">
        <v>41882</v>
      </c>
      <c r="L93" s="30">
        <v>690</v>
      </c>
      <c r="M93" s="67" t="s">
        <v>195</v>
      </c>
      <c r="N93" s="48">
        <v>725</v>
      </c>
      <c r="O93" s="48"/>
      <c r="P93" s="48"/>
      <c r="Q93" s="48"/>
      <c r="R93" s="48"/>
    </row>
    <row r="94" spans="2:18" s="2" customFormat="1" ht="11.25">
      <c r="B94" s="65" t="s">
        <v>196</v>
      </c>
      <c r="C94" s="65" t="s">
        <v>51</v>
      </c>
      <c r="D94" s="2" t="s">
        <v>197</v>
      </c>
      <c r="E94" s="1">
        <v>64</v>
      </c>
      <c r="F94" s="1">
        <v>1279.4</v>
      </c>
      <c r="G94" s="37">
        <v>74448.92</v>
      </c>
      <c r="H94" s="37">
        <v>7444.89</v>
      </c>
      <c r="I94" s="47">
        <v>41150</v>
      </c>
      <c r="J94" s="47">
        <v>41912</v>
      </c>
      <c r="K94" s="47">
        <v>41912</v>
      </c>
      <c r="L94" s="30">
        <v>720</v>
      </c>
      <c r="M94" s="67" t="s">
        <v>53</v>
      </c>
      <c r="N94" s="48">
        <v>762</v>
      </c>
      <c r="O94" s="48"/>
      <c r="P94" s="48"/>
      <c r="Q94" s="48"/>
      <c r="R94" s="48"/>
    </row>
    <row r="95" spans="2:18" s="2" customFormat="1" ht="11.25">
      <c r="B95" s="65" t="s">
        <v>198</v>
      </c>
      <c r="C95" s="65" t="s">
        <v>51</v>
      </c>
      <c r="D95" s="2" t="s">
        <v>199</v>
      </c>
      <c r="E95" s="1">
        <v>19.1</v>
      </c>
      <c r="F95" s="1">
        <v>281.4</v>
      </c>
      <c r="G95" s="37">
        <v>12903.75</v>
      </c>
      <c r="H95" s="37">
        <v>1290.38</v>
      </c>
      <c r="I95" s="47">
        <v>41150</v>
      </c>
      <c r="J95" s="47">
        <v>41912</v>
      </c>
      <c r="K95" s="47">
        <v>41912</v>
      </c>
      <c r="L95" s="30">
        <v>720</v>
      </c>
      <c r="M95" s="67" t="s">
        <v>59</v>
      </c>
      <c r="N95" s="48">
        <v>762</v>
      </c>
      <c r="O95" s="48"/>
      <c r="P95" s="48"/>
      <c r="Q95" s="48"/>
      <c r="R95" s="48"/>
    </row>
    <row r="96" spans="2:18" s="2" customFormat="1" ht="11.25">
      <c r="B96" s="65" t="s">
        <v>200</v>
      </c>
      <c r="C96" s="65" t="s">
        <v>51</v>
      </c>
      <c r="D96" s="2" t="s">
        <v>201</v>
      </c>
      <c r="E96" s="1">
        <v>142</v>
      </c>
      <c r="F96" s="1">
        <v>2822</v>
      </c>
      <c r="G96" s="37">
        <v>113753.44</v>
      </c>
      <c r="H96" s="37">
        <v>11375.34</v>
      </c>
      <c r="I96" s="47">
        <v>41148</v>
      </c>
      <c r="J96" s="47">
        <v>41912</v>
      </c>
      <c r="K96" s="47">
        <v>41912</v>
      </c>
      <c r="L96" s="30">
        <v>720</v>
      </c>
      <c r="M96" s="67" t="s">
        <v>53</v>
      </c>
      <c r="N96" s="48">
        <v>764</v>
      </c>
      <c r="O96" s="48"/>
      <c r="P96" s="48"/>
      <c r="Q96" s="48"/>
      <c r="R96" s="48"/>
    </row>
    <row r="97" spans="2:18" s="2" customFormat="1" ht="11.25">
      <c r="B97" s="65" t="s">
        <v>202</v>
      </c>
      <c r="C97" s="65" t="s">
        <v>51</v>
      </c>
      <c r="D97" s="2" t="s">
        <v>203</v>
      </c>
      <c r="E97" s="1">
        <v>111</v>
      </c>
      <c r="F97" s="1">
        <v>1340</v>
      </c>
      <c r="G97" s="37">
        <v>45911</v>
      </c>
      <c r="H97" s="37">
        <v>4591.18</v>
      </c>
      <c r="I97" s="47">
        <v>40884</v>
      </c>
      <c r="J97" s="47">
        <v>41952</v>
      </c>
      <c r="K97" s="47">
        <v>41952</v>
      </c>
      <c r="L97" s="30">
        <v>760</v>
      </c>
      <c r="M97" s="67" t="s">
        <v>73</v>
      </c>
      <c r="N97" s="48">
        <v>1068</v>
      </c>
      <c r="O97" s="48"/>
      <c r="P97" s="48"/>
      <c r="Q97" s="48"/>
      <c r="R97" s="48"/>
    </row>
    <row r="98" spans="2:18" s="2" customFormat="1" ht="11.25">
      <c r="B98" s="65" t="s">
        <v>204</v>
      </c>
      <c r="C98" s="65" t="s">
        <v>51</v>
      </c>
      <c r="D98" s="2" t="s">
        <v>205</v>
      </c>
      <c r="E98" s="1">
        <v>59</v>
      </c>
      <c r="F98" s="1">
        <v>1163</v>
      </c>
      <c r="G98" s="37">
        <v>70883.37</v>
      </c>
      <c r="H98" s="37">
        <v>7088.34</v>
      </c>
      <c r="I98" s="47">
        <v>41165</v>
      </c>
      <c r="J98" s="47">
        <v>42004</v>
      </c>
      <c r="K98" s="47">
        <v>42004</v>
      </c>
      <c r="L98" s="30">
        <v>812</v>
      </c>
      <c r="M98" s="67" t="s">
        <v>206</v>
      </c>
      <c r="N98" s="48">
        <v>839</v>
      </c>
      <c r="O98" s="48"/>
      <c r="P98" s="48"/>
      <c r="Q98" s="48"/>
      <c r="R98" s="48"/>
    </row>
    <row r="99" spans="2:18" s="2" customFormat="1" ht="11.25">
      <c r="B99" s="65" t="s">
        <v>207</v>
      </c>
      <c r="C99" s="65" t="s">
        <v>51</v>
      </c>
      <c r="D99" s="2" t="s">
        <v>208</v>
      </c>
      <c r="E99" s="1">
        <v>37</v>
      </c>
      <c r="F99" s="1">
        <v>639</v>
      </c>
      <c r="G99" s="37">
        <v>21562.45</v>
      </c>
      <c r="H99" s="37">
        <v>2156.25</v>
      </c>
      <c r="I99" s="47">
        <v>40973</v>
      </c>
      <c r="J99" s="47">
        <v>42094</v>
      </c>
      <c r="K99" s="47">
        <v>42094</v>
      </c>
      <c r="L99" s="30">
        <v>902</v>
      </c>
      <c r="M99" s="67" t="s">
        <v>53</v>
      </c>
      <c r="N99" s="48">
        <v>1121</v>
      </c>
      <c r="O99" s="48"/>
      <c r="P99" s="48"/>
      <c r="Q99" s="48"/>
      <c r="R99" s="48"/>
    </row>
    <row r="100" spans="2:18" s="2" customFormat="1" ht="11.25">
      <c r="B100" s="65" t="s">
        <v>209</v>
      </c>
      <c r="C100" s="65" t="s">
        <v>51</v>
      </c>
      <c r="D100" s="2" t="s">
        <v>210</v>
      </c>
      <c r="E100" s="1">
        <v>298</v>
      </c>
      <c r="F100" s="1">
        <v>7298</v>
      </c>
      <c r="G100" s="37">
        <v>345409</v>
      </c>
      <c r="H100" s="37">
        <v>34540.9</v>
      </c>
      <c r="I100" s="47">
        <v>41100</v>
      </c>
      <c r="J100" s="47">
        <v>42185</v>
      </c>
      <c r="K100" s="47">
        <v>42185</v>
      </c>
      <c r="L100" s="30">
        <v>993</v>
      </c>
      <c r="M100" s="67" t="s">
        <v>56</v>
      </c>
      <c r="N100" s="48">
        <v>1085</v>
      </c>
      <c r="O100" s="48"/>
      <c r="P100" s="48"/>
      <c r="Q100" s="48"/>
      <c r="R100" s="48"/>
    </row>
    <row r="101" spans="2:18" s="2" customFormat="1" ht="11.25">
      <c r="B101" s="65" t="s">
        <v>211</v>
      </c>
      <c r="C101" s="65" t="s">
        <v>51</v>
      </c>
      <c r="D101" s="2" t="s">
        <v>212</v>
      </c>
      <c r="E101" s="1">
        <v>152</v>
      </c>
      <c r="F101" s="1">
        <v>1695.6</v>
      </c>
      <c r="G101" s="37">
        <v>77137.66</v>
      </c>
      <c r="H101" s="37">
        <v>7713.77</v>
      </c>
      <c r="I101" s="47">
        <v>40996</v>
      </c>
      <c r="J101" s="47">
        <v>42185</v>
      </c>
      <c r="K101" s="47">
        <v>42185</v>
      </c>
      <c r="L101" s="30">
        <v>993</v>
      </c>
      <c r="M101" s="67" t="s">
        <v>170</v>
      </c>
      <c r="N101" s="48">
        <v>1189</v>
      </c>
      <c r="O101" s="48"/>
      <c r="P101" s="48"/>
      <c r="Q101" s="48"/>
      <c r="R101" s="48"/>
    </row>
    <row r="102" spans="2:18" s="2" customFormat="1" ht="11.25">
      <c r="B102" s="65" t="s">
        <v>213</v>
      </c>
      <c r="C102" s="65" t="s">
        <v>51</v>
      </c>
      <c r="D102" s="2" t="s">
        <v>214</v>
      </c>
      <c r="E102" s="1">
        <v>84</v>
      </c>
      <c r="F102" s="1">
        <v>1633.4</v>
      </c>
      <c r="G102" s="37">
        <v>133789.8</v>
      </c>
      <c r="H102" s="37">
        <v>13378.98</v>
      </c>
      <c r="I102" s="47">
        <v>41004</v>
      </c>
      <c r="J102" s="47">
        <v>42185</v>
      </c>
      <c r="K102" s="47">
        <v>42185</v>
      </c>
      <c r="L102" s="30">
        <v>993</v>
      </c>
      <c r="M102" s="67" t="s">
        <v>215</v>
      </c>
      <c r="N102" s="48">
        <v>1181</v>
      </c>
      <c r="O102" s="48"/>
      <c r="P102" s="48"/>
      <c r="Q102" s="48"/>
      <c r="R102" s="48"/>
    </row>
    <row r="103" spans="2:18" s="2" customFormat="1" ht="11.25">
      <c r="B103" s="65" t="s">
        <v>216</v>
      </c>
      <c r="C103" s="65" t="s">
        <v>51</v>
      </c>
      <c r="D103" s="2" t="s">
        <v>217</v>
      </c>
      <c r="E103" s="1">
        <v>62</v>
      </c>
      <c r="F103" s="1">
        <v>1295</v>
      </c>
      <c r="G103" s="37">
        <v>71854.86</v>
      </c>
      <c r="H103" s="37">
        <v>7185.49</v>
      </c>
      <c r="I103" s="47">
        <v>41030</v>
      </c>
      <c r="J103" s="47">
        <v>42185</v>
      </c>
      <c r="K103" s="47">
        <v>42185</v>
      </c>
      <c r="L103" s="30">
        <v>993</v>
      </c>
      <c r="M103" s="67" t="s">
        <v>53</v>
      </c>
      <c r="N103" s="48">
        <v>1155</v>
      </c>
      <c r="O103" s="48"/>
      <c r="P103" s="48"/>
      <c r="Q103" s="48"/>
      <c r="R103" s="48"/>
    </row>
    <row r="104" spans="2:18" s="2" customFormat="1" ht="11.25">
      <c r="B104" s="65" t="s">
        <v>218</v>
      </c>
      <c r="C104" s="65" t="s">
        <v>51</v>
      </c>
      <c r="D104" s="2" t="s">
        <v>219</v>
      </c>
      <c r="E104" s="1">
        <v>219</v>
      </c>
      <c r="F104" s="1">
        <v>6363</v>
      </c>
      <c r="G104" s="37">
        <v>308197.45</v>
      </c>
      <c r="H104" s="37">
        <v>30819.75</v>
      </c>
      <c r="I104" s="47">
        <v>41185</v>
      </c>
      <c r="J104" s="47">
        <v>42369</v>
      </c>
      <c r="K104" s="47">
        <v>42369</v>
      </c>
      <c r="L104" s="30">
        <v>1177</v>
      </c>
      <c r="M104" s="67" t="s">
        <v>53</v>
      </c>
      <c r="N104" s="48">
        <v>1184</v>
      </c>
      <c r="O104" s="48"/>
      <c r="P104" s="48"/>
      <c r="Q104" s="48"/>
      <c r="R104" s="48"/>
    </row>
    <row r="105" spans="2:18" s="2" customFormat="1" ht="11.25">
      <c r="B105" s="65" t="s">
        <v>220</v>
      </c>
      <c r="C105" s="65" t="s">
        <v>51</v>
      </c>
      <c r="D105" s="2" t="s">
        <v>221</v>
      </c>
      <c r="E105" s="1">
        <v>34</v>
      </c>
      <c r="F105" s="1">
        <v>699</v>
      </c>
      <c r="G105" s="37">
        <v>27928.96</v>
      </c>
      <c r="H105" s="37">
        <v>2792.9</v>
      </c>
      <c r="I105" s="47">
        <v>41186</v>
      </c>
      <c r="J105" s="47">
        <v>42369</v>
      </c>
      <c r="K105" s="47">
        <v>42369</v>
      </c>
      <c r="L105" s="30">
        <v>1177</v>
      </c>
      <c r="M105" s="67" t="s">
        <v>222</v>
      </c>
      <c r="N105" s="48">
        <v>1183</v>
      </c>
      <c r="O105" s="48"/>
      <c r="P105" s="48"/>
      <c r="Q105" s="48"/>
      <c r="R105" s="48"/>
    </row>
    <row r="106" spans="2:18" s="2" customFormat="1" ht="11.25">
      <c r="B106" s="65" t="s">
        <v>223</v>
      </c>
      <c r="C106" s="65" t="s">
        <v>51</v>
      </c>
      <c r="D106" s="2" t="s">
        <v>224</v>
      </c>
      <c r="E106" s="1">
        <v>77</v>
      </c>
      <c r="F106" s="1">
        <v>869</v>
      </c>
      <c r="G106" s="37">
        <v>28137.31</v>
      </c>
      <c r="H106" s="37">
        <v>2813.73</v>
      </c>
      <c r="I106" s="47">
        <v>41030</v>
      </c>
      <c r="J106" s="47">
        <v>42369</v>
      </c>
      <c r="K106" s="47">
        <v>42369</v>
      </c>
      <c r="L106" s="30">
        <v>1177</v>
      </c>
      <c r="M106" s="67" t="s">
        <v>53</v>
      </c>
      <c r="N106" s="48">
        <v>1339</v>
      </c>
      <c r="O106" s="48"/>
      <c r="P106" s="48"/>
      <c r="Q106" s="48"/>
      <c r="R106" s="48"/>
    </row>
    <row r="107" spans="2:18" s="2" customFormat="1" ht="11.25">
      <c r="B107" s="65" t="s">
        <v>225</v>
      </c>
      <c r="C107" s="65" t="s">
        <v>51</v>
      </c>
      <c r="D107" s="2" t="s">
        <v>226</v>
      </c>
      <c r="E107" s="1">
        <v>47</v>
      </c>
      <c r="F107" s="1">
        <v>1019</v>
      </c>
      <c r="G107" s="37">
        <v>59048</v>
      </c>
      <c r="H107" s="37">
        <v>5904.8</v>
      </c>
      <c r="I107" s="47">
        <v>41030</v>
      </c>
      <c r="J107" s="47">
        <v>42369</v>
      </c>
      <c r="K107" s="47">
        <v>42369</v>
      </c>
      <c r="L107" s="30">
        <v>1177</v>
      </c>
      <c r="M107" s="67" t="s">
        <v>227</v>
      </c>
      <c r="N107" s="48">
        <v>1339</v>
      </c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2012-10-12T00:52:12Z</dcterms:modified>
  <cp:category/>
  <cp:version/>
  <cp:contentType/>
  <cp:contentStatus/>
</cp:coreProperties>
</file>