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<sst xmlns="http://schemas.openxmlformats.org/spreadsheetml/2006/main" count="420" uniqueCount="250">
  <si>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</si>
  <si>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</si>
  <si>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</si>
  <si>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</si>
  <si>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</si>
  <si>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</si>
  <si>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</si>
  <si>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</si>
  <si>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</si>
  <si>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</si>
  <si>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</si>
  <si>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</si>
  <si>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</si>
  <si>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</si>
  <si>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</si>
  <si>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</si>
  <si>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</si>
  <si>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</si>
  <si>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</si>
  <si>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</si>
  <si>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</si>
  <si>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</si>
  <si>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</si>
  <si>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</si>
  <si>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</si>
  <si>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</si>
  <si>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</si>
  <si>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</si>
  <si>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</si>
  <si>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</si>
  <si>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</si>
  <si>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</si>
  <si>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</si>
  <si>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</si>
  <si>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</si>
  <si>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</si>
  <si>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</si>
  <si>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</si>
  <si>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</si>
  <si>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</si>
  <si>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</si>
  <si>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</si>
  <si>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</si>
  <si>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</si>
  <si>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</si>
  <si>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</si>
  <si>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</si>
  <si>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</si>
  <si>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</si>
  <si>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</si>
  <si>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120031201</t>
  </si>
  <si>
    <t>1</t>
  </si>
  <si>
    <t>CASSIDY CORNERS</t>
  </si>
  <si>
    <t>TOM KOWALKOWSKI &amp; SONS LOGGING</t>
  </si>
  <si>
    <t>120111101</t>
  </si>
  <si>
    <t>DAM SANDWICH</t>
  </si>
  <si>
    <t>MINERICK LOGGING, INC.</t>
  </si>
  <si>
    <t>120021202</t>
  </si>
  <si>
    <t>COUNTY CLEARING</t>
  </si>
  <si>
    <t>DICKINSON CTY ROAD COMMISSION</t>
  </si>
  <si>
    <t>120051101</t>
  </si>
  <si>
    <t>LAST HURRAH</t>
  </si>
  <si>
    <t>LAFLEUR FOREST PRODUCTS, LLC</t>
  </si>
  <si>
    <t>120051201</t>
  </si>
  <si>
    <t>HEAD TURNER</t>
  </si>
  <si>
    <t>120151101</t>
  </si>
  <si>
    <t>2</t>
  </si>
  <si>
    <t>LANTZALOT HARDWOOD</t>
  </si>
  <si>
    <t>BCKG LOGGING &amp; TRUCKING, LLC</t>
  </si>
  <si>
    <t>120551201</t>
  </si>
  <si>
    <t>BLUE LINE PINE</t>
  </si>
  <si>
    <t>BIEWER WISCONSIN SAWMILL</t>
  </si>
  <si>
    <t>120571301</t>
  </si>
  <si>
    <t>JANITOR</t>
  </si>
  <si>
    <t>SHAMCO INC</t>
  </si>
  <si>
    <t>120591201</t>
  </si>
  <si>
    <t>ACORN ASPEN</t>
  </si>
  <si>
    <t>120681101</t>
  </si>
  <si>
    <t>ASPEN OR PINE</t>
  </si>
  <si>
    <t>120681201</t>
  </si>
  <si>
    <t>WHOVILLE ASPEN</t>
  </si>
  <si>
    <t>NICKELS LOGGING, INC.</t>
  </si>
  <si>
    <t>120711201</t>
  </si>
  <si>
    <t>LONG BILL</t>
  </si>
  <si>
    <t>120721101</t>
  </si>
  <si>
    <t>TWIN PEAKS</t>
  </si>
  <si>
    <t>WILLIAMS SPECIALTY WOODS</t>
  </si>
  <si>
    <t>120721201</t>
  </si>
  <si>
    <t>LEGHORN</t>
  </si>
  <si>
    <t>SANVILLE LOGGING, INC.</t>
  </si>
  <si>
    <t>120761001</t>
  </si>
  <si>
    <t>BROWNS GATE SALE</t>
  </si>
  <si>
    <t>120071301</t>
  </si>
  <si>
    <t>THE TADPOLE APPROACH</t>
  </si>
  <si>
    <t>120101301</t>
  </si>
  <si>
    <t>HITNMISS HAZEL</t>
  </si>
  <si>
    <t>FRANK'S, INC.</t>
  </si>
  <si>
    <t>120651201</t>
  </si>
  <si>
    <t>COMP 72</t>
  </si>
  <si>
    <t>MVA ENTERPRISES, INC.</t>
  </si>
  <si>
    <t>120081201</t>
  </si>
  <si>
    <t>BIR-PEN RED HILLS</t>
  </si>
  <si>
    <t>120111301</t>
  </si>
  <si>
    <t>SCRATCH THE NICHE PINE</t>
  </si>
  <si>
    <t>120571201</t>
  </si>
  <si>
    <t>PREMO CREEK MIX</t>
  </si>
  <si>
    <t>TRIEST FOREST PRODUCTS, INC.</t>
  </si>
  <si>
    <t>120141201</t>
  </si>
  <si>
    <t>LEEKIE WELLS</t>
  </si>
  <si>
    <t>120161101</t>
  </si>
  <si>
    <t>BUMPY MIX</t>
  </si>
  <si>
    <t>120161301</t>
  </si>
  <si>
    <t>SHOTGUN PATTERN</t>
  </si>
  <si>
    <t>120011201</t>
  </si>
  <si>
    <t>C67 CONTRACT</t>
  </si>
  <si>
    <t>120011301</t>
  </si>
  <si>
    <t>LEAKY PANTS</t>
  </si>
  <si>
    <t>120011401</t>
  </si>
  <si>
    <t>TWO CHAIR STROLL</t>
  </si>
  <si>
    <t>DENO &amp; SONS TRUCKING</t>
  </si>
  <si>
    <t>120021301</t>
  </si>
  <si>
    <t>EAGLE EYE OPS</t>
  </si>
  <si>
    <t>120031401</t>
  </si>
  <si>
    <t>HIGGINS HIGHWAY</t>
  </si>
  <si>
    <t>BRIAN CHOLEWA LOGGING</t>
  </si>
  <si>
    <t>120041301</t>
  </si>
  <si>
    <t>WALKING GATE SALE</t>
  </si>
  <si>
    <t>120071401</t>
  </si>
  <si>
    <t>TOWERED ASPEN</t>
  </si>
  <si>
    <t>120111201</t>
  </si>
  <si>
    <t>THE PESHEKEE PUSH</t>
  </si>
  <si>
    <t>120131201</t>
  </si>
  <si>
    <t>HARTLEY HEADACHE</t>
  </si>
  <si>
    <t>120131401</t>
  </si>
  <si>
    <t>BROKEN LEG PINE</t>
  </si>
  <si>
    <t>BIEWER WISCONSIN SAWMILL, INC.</t>
  </si>
  <si>
    <t>120141301</t>
  </si>
  <si>
    <t>HUMIDEERFLY BASSWOOD</t>
  </si>
  <si>
    <t>120151301</t>
  </si>
  <si>
    <t>HOUDINI HAWK</t>
  </si>
  <si>
    <t>120151401</t>
  </si>
  <si>
    <t>BIG STUMP SALVAGE</t>
  </si>
  <si>
    <t>120521401</t>
  </si>
  <si>
    <t>ROSEK ASPEN</t>
  </si>
  <si>
    <t>TIMBER VALLEY LLC</t>
  </si>
  <si>
    <t>120581301</t>
  </si>
  <si>
    <t>ROCK PILE ASPEN</t>
  </si>
  <si>
    <t>120621301</t>
  </si>
  <si>
    <t>MCCUTCHEON MIX</t>
  </si>
  <si>
    <t>120631401</t>
  </si>
  <si>
    <t>COMP 92 CONTRACT</t>
  </si>
  <si>
    <t>120641301</t>
  </si>
  <si>
    <t>SPLIT RAIL FENCE</t>
  </si>
  <si>
    <t>120651301</t>
  </si>
  <si>
    <t>LONG LAKE FALLS</t>
  </si>
  <si>
    <t>120651401</t>
  </si>
  <si>
    <t>CIELYS FAREWELL SALE</t>
  </si>
  <si>
    <t>120661201</t>
  </si>
  <si>
    <t>WOUNDED KNEE</t>
  </si>
  <si>
    <t>120661301</t>
  </si>
  <si>
    <t>CEMENT BRIDGE</t>
  </si>
  <si>
    <t>120691301</t>
  </si>
  <si>
    <t>ANDIES ASPEN</t>
  </si>
  <si>
    <t>120721301</t>
  </si>
  <si>
    <t>EMERALD MAPLE</t>
  </si>
  <si>
    <t>TIMBER PRODUCTS COMPANY</t>
  </si>
  <si>
    <t>120751301</t>
  </si>
  <si>
    <t>BOXCAR ASPEN</t>
  </si>
  <si>
    <t>120601201</t>
  </si>
  <si>
    <t>STURGEON RIVER ASPEN</t>
  </si>
  <si>
    <t>JACOBSON LOGGING, INC.</t>
  </si>
  <si>
    <t>120731201</t>
  </si>
  <si>
    <t>TOO MANY COOKS PINE</t>
  </si>
  <si>
    <t>HYDROLAKE, INC</t>
  </si>
  <si>
    <t>120041401</t>
  </si>
  <si>
    <t>GNAWED A BUCK HERE</t>
  </si>
  <si>
    <t>120051401</t>
  </si>
  <si>
    <t>FROSTY PAW</t>
  </si>
  <si>
    <t>120061401</t>
  </si>
  <si>
    <t>SILVER PALACE</t>
  </si>
  <si>
    <t>120081401</t>
  </si>
  <si>
    <t>RIGHT SHOULDER RIBBON</t>
  </si>
  <si>
    <t>120091401</t>
  </si>
  <si>
    <t>LOCH SENESCE MONSTER</t>
  </si>
  <si>
    <t>120111401</t>
  </si>
  <si>
    <t>EVERNALLY YOURS</t>
  </si>
  <si>
    <t>EARL ST. JOHN FOREST PROD, INC</t>
  </si>
  <si>
    <t>120121301</t>
  </si>
  <si>
    <t>PICKEREL PIPELINE</t>
  </si>
  <si>
    <t>GIGUERE LOGGING, INC.</t>
  </si>
  <si>
    <t>120121401</t>
  </si>
  <si>
    <t>HARDWARE RALPH</t>
  </si>
  <si>
    <t>120131301</t>
  </si>
  <si>
    <t>WELLS BERMED</t>
  </si>
  <si>
    <t>120171301</t>
  </si>
  <si>
    <t>ALFRED OUTSKIRTS</t>
  </si>
  <si>
    <t>120181401</t>
  </si>
  <si>
    <t>TURKEY FOOT ASPEN</t>
  </si>
  <si>
    <t>120191401</t>
  </si>
  <si>
    <t>CALICO CAMP</t>
  </si>
  <si>
    <t>120511401</t>
  </si>
  <si>
    <t>DOG TAXI HARDWOODS</t>
  </si>
  <si>
    <t>120551401</t>
  </si>
  <si>
    <t>STAGER MIX</t>
  </si>
  <si>
    <t>120581401</t>
  </si>
  <si>
    <t>TIN CAN</t>
  </si>
  <si>
    <t>120591401</t>
  </si>
  <si>
    <t>BLACK DOG</t>
  </si>
  <si>
    <t>120601401</t>
  </si>
  <si>
    <t>ARMSTRONG ASPEN</t>
  </si>
  <si>
    <t>120611401</t>
  </si>
  <si>
    <t>SHROOM ASPEN</t>
  </si>
  <si>
    <t>120621401</t>
  </si>
  <si>
    <t>FLAT TAIL ASPEN</t>
  </si>
  <si>
    <t>120641401</t>
  </si>
  <si>
    <t>PINE SNAKE ASPEN</t>
  </si>
  <si>
    <t>120661401</t>
  </si>
  <si>
    <t>MIXED FRUIT</t>
  </si>
  <si>
    <t>120671401</t>
  </si>
  <si>
    <t>DARTER MIX</t>
  </si>
  <si>
    <t>120761301</t>
  </si>
  <si>
    <t>4 WHEELER HARDWOODS 2</t>
  </si>
  <si>
    <t>120761401</t>
  </si>
  <si>
    <t>SHEEP WIRE</t>
  </si>
  <si>
    <t>120791401</t>
  </si>
  <si>
    <t>3 GS SALVAGE</t>
  </si>
  <si>
    <t>LONGYEAR, J.M., LLC</t>
  </si>
  <si>
    <t>120531301</t>
  </si>
  <si>
    <t>SPRAY CAN</t>
  </si>
  <si>
    <t>120561401</t>
  </si>
  <si>
    <t>COMP 89 SALE</t>
  </si>
  <si>
    <t>COUNTRY FOREST PRODUCTS</t>
  </si>
  <si>
    <t>120571401</t>
  </si>
  <si>
    <t>COMP 53 CONTRACT</t>
  </si>
  <si>
    <t>120671301</t>
  </si>
  <si>
    <t>ENORMOUS URSUS</t>
  </si>
  <si>
    <t>120711301</t>
  </si>
  <si>
    <t>MOTHS AND DEERBEDS</t>
  </si>
  <si>
    <t>HILBERG LOGGING, INC.</t>
  </si>
  <si>
    <t>120731301</t>
  </si>
  <si>
    <t>COMPARTMENT 41 CONTRACT</t>
  </si>
  <si>
    <t>120741301</t>
  </si>
  <si>
    <t>LOUD DEMOLITION</t>
  </si>
  <si>
    <t>120051301</t>
  </si>
  <si>
    <t>SWAMP V</t>
  </si>
  <si>
    <t>120141401</t>
  </si>
  <si>
    <t>ROCKTOP MIX</t>
  </si>
  <si>
    <t>120721401</t>
  </si>
  <si>
    <t>BUZZ SAW ASPEN</t>
  </si>
  <si>
    <t xml:space="preserve">                                  as of April 8,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</si>
</sst>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10127</v>
      </c>
      <c r="L17" s="30"/>
    </row>
    <row r="18" spans="4:12" ht="12.75">
      <c r="D18" s="12" t="s">
        <v>37</v>
      </c>
      <c r="G18" s="21">
        <f>DSUM(DATABASE,5,U15:U16)</f>
        <v>187264.90000000002</v>
      </c>
      <c r="L18" s="30"/>
    </row>
    <row r="19" spans="4:12" ht="12.75">
      <c r="D19" s="12" t="s">
        <v>34</v>
      </c>
      <c r="G19" s="18">
        <f>DSUM(DATABASE,6,V15:V16)</f>
        <v>9765036.939999998</v>
      </c>
      <c r="L19" s="30"/>
    </row>
    <row r="20" spans="4:12" ht="12.75">
      <c r="D20" s="12" t="s">
        <v>38</v>
      </c>
      <c r="G20" s="18">
        <f>DSUM(DATABASE,7,W15:W16)</f>
        <v>4780071.870000002</v>
      </c>
      <c r="L20" s="30"/>
    </row>
    <row r="21" spans="4:12" ht="12.75">
      <c r="D21" s="12" t="s">
        <v>35</v>
      </c>
      <c r="E21" s="22"/>
      <c r="F21" s="22"/>
      <c r="G21" s="18">
        <f>+G19-G20</f>
        <v>4984965.069999996</v>
      </c>
      <c r="L21" s="30"/>
    </row>
    <row r="22" spans="4:12" ht="12.75">
      <c r="D22" s="12" t="s">
        <v>44</v>
      </c>
      <c r="E22" s="22"/>
      <c r="F22" s="22"/>
      <c r="G22" s="45">
        <f>+G20/G19</f>
        <v>0.4895088364099935</v>
      </c>
      <c r="L22" s="30"/>
    </row>
    <row r="23" spans="4:12" ht="12.75">
      <c r="D23" s="12" t="s">
        <v>40</v>
      </c>
      <c r="E23" s="22"/>
      <c r="F23" s="22"/>
      <c r="G23" s="59">
        <v>42102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2.6926409684612933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84</v>
      </c>
      <c r="F31" s="1">
        <v>912</v>
      </c>
      <c r="G31" s="37">
        <v>40966.2</v>
      </c>
      <c r="H31" s="37">
        <v>40966.2</v>
      </c>
      <c r="I31" s="47">
        <v>41262</v>
      </c>
      <c r="J31" s="47">
        <v>42004</v>
      </c>
      <c r="K31" s="47">
        <v>42004</v>
      </c>
      <c r="L31" s="30">
        <v>-98</v>
      </c>
      <c r="M31" s="67" t="s">
        <v>53</v>
      </c>
      <c r="N31" s="48">
        <v>742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67</v>
      </c>
      <c r="F32" s="1">
        <v>1633.2</v>
      </c>
      <c r="G32" s="37">
        <v>93801.68</v>
      </c>
      <c r="H32" s="37">
        <v>93801.68</v>
      </c>
      <c r="I32" s="47">
        <v>40973</v>
      </c>
      <c r="J32" s="47">
        <v>41729</v>
      </c>
      <c r="K32" s="47">
        <v>42094</v>
      </c>
      <c r="L32" s="30">
        <v>-8</v>
      </c>
      <c r="M32" s="67" t="s">
        <v>56</v>
      </c>
      <c r="N32" s="48">
        <v>1121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</v>
      </c>
      <c r="F33" s="1">
        <v>3</v>
      </c>
      <c r="G33" s="37">
        <v>6234</v>
      </c>
      <c r="H33" s="37">
        <v>6234</v>
      </c>
      <c r="I33" s="47">
        <v>40960</v>
      </c>
      <c r="J33" s="47">
        <v>41820</v>
      </c>
      <c r="K33" s="47">
        <v>42185</v>
      </c>
      <c r="L33" s="30">
        <v>83</v>
      </c>
      <c r="M33" s="67" t="s">
        <v>59</v>
      </c>
      <c r="N33" s="48">
        <v>1225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298</v>
      </c>
      <c r="F34" s="1">
        <v>7298</v>
      </c>
      <c r="G34" s="37">
        <v>345988.65</v>
      </c>
      <c r="H34" s="37">
        <v>324080.47</v>
      </c>
      <c r="I34" s="47">
        <v>41100</v>
      </c>
      <c r="J34" s="47">
        <v>42185</v>
      </c>
      <c r="K34" s="47">
        <v>42185</v>
      </c>
      <c r="L34" s="30">
        <v>83</v>
      </c>
      <c r="M34" s="67" t="s">
        <v>62</v>
      </c>
      <c r="N34" s="48">
        <v>1085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135</v>
      </c>
      <c r="F35" s="1">
        <v>3434</v>
      </c>
      <c r="G35" s="37">
        <v>139912.92</v>
      </c>
      <c r="H35" s="37">
        <v>139912.92</v>
      </c>
      <c r="I35" s="47">
        <v>41270</v>
      </c>
      <c r="J35" s="47">
        <v>42185</v>
      </c>
      <c r="K35" s="47">
        <v>42185</v>
      </c>
      <c r="L35" s="30">
        <v>83</v>
      </c>
      <c r="M35" s="67" t="s">
        <v>62</v>
      </c>
      <c r="N35" s="48">
        <v>915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66</v>
      </c>
      <c r="D36" s="46" t="s">
        <v>67</v>
      </c>
      <c r="E36" s="1">
        <v>152</v>
      </c>
      <c r="F36" s="1">
        <v>1695.6</v>
      </c>
      <c r="G36" s="37">
        <v>97496.66</v>
      </c>
      <c r="H36" s="37">
        <v>97496.66</v>
      </c>
      <c r="I36" s="47">
        <v>40996</v>
      </c>
      <c r="J36" s="47">
        <v>42185</v>
      </c>
      <c r="K36" s="47">
        <v>42185</v>
      </c>
      <c r="L36" s="30">
        <v>83</v>
      </c>
      <c r="M36" s="67" t="s">
        <v>68</v>
      </c>
      <c r="N36" s="48">
        <v>1189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126</v>
      </c>
      <c r="F37" s="1">
        <v>3240.4</v>
      </c>
      <c r="G37" s="37">
        <v>234456.75</v>
      </c>
      <c r="H37" s="37">
        <v>234456.75</v>
      </c>
      <c r="I37" s="47">
        <v>41417</v>
      </c>
      <c r="J37" s="47">
        <v>42185</v>
      </c>
      <c r="K37" s="47">
        <v>42185</v>
      </c>
      <c r="L37" s="30">
        <v>83</v>
      </c>
      <c r="M37" s="67" t="s">
        <v>71</v>
      </c>
      <c r="N37" s="48">
        <v>768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65</v>
      </c>
      <c r="F38" s="1">
        <v>1152</v>
      </c>
      <c r="G38" s="37">
        <v>44008.53</v>
      </c>
      <c r="H38" s="37">
        <v>44008.53</v>
      </c>
      <c r="I38" s="47">
        <v>41625</v>
      </c>
      <c r="J38" s="47">
        <v>42185</v>
      </c>
      <c r="K38" s="47">
        <v>42185</v>
      </c>
      <c r="L38" s="30">
        <v>83</v>
      </c>
      <c r="M38" s="67" t="s">
        <v>74</v>
      </c>
      <c r="N38" s="48">
        <v>560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131</v>
      </c>
      <c r="F39" s="1">
        <v>3672</v>
      </c>
      <c r="G39" s="37">
        <v>128003.46</v>
      </c>
      <c r="H39" s="37">
        <v>128003.47</v>
      </c>
      <c r="I39" s="47">
        <v>41299</v>
      </c>
      <c r="J39" s="47">
        <v>42185</v>
      </c>
      <c r="K39" s="47">
        <v>42185</v>
      </c>
      <c r="L39" s="30">
        <v>83</v>
      </c>
      <c r="M39" s="67" t="s">
        <v>56</v>
      </c>
      <c r="N39" s="48">
        <v>886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62</v>
      </c>
      <c r="F40" s="1">
        <v>1295</v>
      </c>
      <c r="G40" s="37">
        <v>71854.86</v>
      </c>
      <c r="H40" s="37">
        <v>28741.94</v>
      </c>
      <c r="I40" s="47">
        <v>41030</v>
      </c>
      <c r="J40" s="47">
        <v>42185</v>
      </c>
      <c r="K40" s="47">
        <v>42185</v>
      </c>
      <c r="L40" s="30">
        <v>83</v>
      </c>
      <c r="M40" s="67" t="s">
        <v>56</v>
      </c>
      <c r="N40" s="48">
        <v>1155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53</v>
      </c>
      <c r="F41" s="1">
        <v>897</v>
      </c>
      <c r="G41" s="37">
        <v>30600</v>
      </c>
      <c r="H41" s="37">
        <v>30600</v>
      </c>
      <c r="I41" s="47">
        <v>41306</v>
      </c>
      <c r="J41" s="47">
        <v>42185</v>
      </c>
      <c r="K41" s="47">
        <v>42185</v>
      </c>
      <c r="L41" s="5">
        <v>83</v>
      </c>
      <c r="M41" s="46" t="s">
        <v>81</v>
      </c>
      <c r="N41" s="2">
        <v>879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119</v>
      </c>
      <c r="F42" s="1">
        <v>2500</v>
      </c>
      <c r="G42" s="37">
        <v>97500</v>
      </c>
      <c r="H42" s="37">
        <v>97500</v>
      </c>
      <c r="I42" s="47">
        <v>41306</v>
      </c>
      <c r="J42" s="47">
        <v>42185</v>
      </c>
      <c r="K42" s="47">
        <v>42185</v>
      </c>
      <c r="L42" s="30">
        <v>83</v>
      </c>
      <c r="M42" s="67" t="s">
        <v>81</v>
      </c>
      <c r="N42" s="48">
        <v>879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41</v>
      </c>
      <c r="F43" s="1">
        <v>798.9</v>
      </c>
      <c r="G43" s="37">
        <v>22191.17</v>
      </c>
      <c r="H43" s="37">
        <v>2113.45</v>
      </c>
      <c r="I43" s="47">
        <v>41143</v>
      </c>
      <c r="J43" s="47">
        <v>41820</v>
      </c>
      <c r="K43" s="47">
        <v>42185</v>
      </c>
      <c r="L43" s="30">
        <v>83</v>
      </c>
      <c r="M43" s="67" t="s">
        <v>86</v>
      </c>
      <c r="N43" s="48">
        <v>1042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138</v>
      </c>
      <c r="F44" s="1">
        <v>2347.2</v>
      </c>
      <c r="G44" s="37">
        <v>83024.54</v>
      </c>
      <c r="H44" s="37">
        <v>8302.45</v>
      </c>
      <c r="I44" s="47">
        <v>41417</v>
      </c>
      <c r="J44" s="47">
        <v>42185</v>
      </c>
      <c r="K44" s="47">
        <v>42185</v>
      </c>
      <c r="L44" s="30">
        <v>83</v>
      </c>
      <c r="M44" s="67" t="s">
        <v>89</v>
      </c>
      <c r="N44" s="48">
        <v>768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153</v>
      </c>
      <c r="F45" s="1">
        <v>2954.8</v>
      </c>
      <c r="G45" s="37">
        <v>127731.55</v>
      </c>
      <c r="H45" s="37">
        <v>127731.55</v>
      </c>
      <c r="I45" s="47">
        <v>40673</v>
      </c>
      <c r="J45" s="47">
        <v>41639</v>
      </c>
      <c r="K45" s="47">
        <v>42185</v>
      </c>
      <c r="L45" s="30">
        <v>83</v>
      </c>
      <c r="M45" s="67" t="s">
        <v>56</v>
      </c>
      <c r="N45" s="48">
        <v>1512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51</v>
      </c>
      <c r="F46" s="1">
        <v>1304.8</v>
      </c>
      <c r="G46" s="37">
        <v>69817.63</v>
      </c>
      <c r="H46" s="37">
        <v>69817.63</v>
      </c>
      <c r="I46" s="47">
        <v>41507</v>
      </c>
      <c r="J46" s="47">
        <v>42277</v>
      </c>
      <c r="K46" s="47">
        <v>42277</v>
      </c>
      <c r="L46" s="30">
        <v>175</v>
      </c>
      <c r="M46" s="67" t="s">
        <v>56</v>
      </c>
      <c r="N46" s="48">
        <v>770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38</v>
      </c>
      <c r="F47" s="1">
        <v>984</v>
      </c>
      <c r="G47" s="37">
        <v>48997.9</v>
      </c>
      <c r="H47" s="37">
        <v>4899.79</v>
      </c>
      <c r="I47" s="47">
        <v>41521</v>
      </c>
      <c r="J47" s="47">
        <v>42277</v>
      </c>
      <c r="K47" s="47">
        <v>42277</v>
      </c>
      <c r="L47" s="30">
        <v>175</v>
      </c>
      <c r="M47" s="67" t="s">
        <v>96</v>
      </c>
      <c r="N47" s="48">
        <v>756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129</v>
      </c>
      <c r="F48" s="1">
        <v>1677</v>
      </c>
      <c r="G48" s="37">
        <v>73819.65</v>
      </c>
      <c r="H48" s="37">
        <v>18454.91</v>
      </c>
      <c r="I48" s="47">
        <v>41304</v>
      </c>
      <c r="J48" s="47">
        <v>42368</v>
      </c>
      <c r="K48" s="47">
        <v>42368</v>
      </c>
      <c r="L48" s="30">
        <v>266</v>
      </c>
      <c r="M48" s="67" t="s">
        <v>99</v>
      </c>
      <c r="N48" s="48">
        <v>1064</v>
      </c>
      <c r="O48" s="48"/>
      <c r="P48" s="48"/>
      <c r="Q48" s="48"/>
      <c r="R48" s="48"/>
    </row>
    <row r="49" spans="2:18" s="2" customFormat="1" ht="11.25">
      <c r="B49" s="65" t="s">
        <v>100</v>
      </c>
      <c r="C49" s="65" t="s">
        <v>51</v>
      </c>
      <c r="D49" s="2" t="s">
        <v>101</v>
      </c>
      <c r="E49" s="1">
        <v>219</v>
      </c>
      <c r="F49" s="1">
        <v>6363</v>
      </c>
      <c r="G49" s="37">
        <v>308197.45</v>
      </c>
      <c r="H49" s="37">
        <v>271213.74</v>
      </c>
      <c r="I49" s="47">
        <v>41185</v>
      </c>
      <c r="J49" s="47">
        <v>42369</v>
      </c>
      <c r="K49" s="47">
        <v>42369</v>
      </c>
      <c r="L49" s="30">
        <v>267</v>
      </c>
      <c r="M49" s="67" t="s">
        <v>56</v>
      </c>
      <c r="N49" s="48">
        <v>1184</v>
      </c>
      <c r="O49" s="48"/>
      <c r="P49" s="48"/>
      <c r="Q49" s="48"/>
      <c r="R49" s="48"/>
    </row>
    <row r="50" spans="2:18" s="2" customFormat="1" ht="11.25">
      <c r="B50" s="65" t="s">
        <v>102</v>
      </c>
      <c r="C50" s="65" t="s">
        <v>51</v>
      </c>
      <c r="D50" s="2" t="s">
        <v>103</v>
      </c>
      <c r="E50" s="1">
        <v>112</v>
      </c>
      <c r="F50" s="1">
        <v>3842.8</v>
      </c>
      <c r="G50" s="37">
        <v>256816.98</v>
      </c>
      <c r="H50" s="37">
        <v>25681.7</v>
      </c>
      <c r="I50" s="47">
        <v>41715</v>
      </c>
      <c r="J50" s="47">
        <v>42369</v>
      </c>
      <c r="K50" s="47">
        <v>42369</v>
      </c>
      <c r="L50" s="30">
        <v>267</v>
      </c>
      <c r="M50" s="67" t="s">
        <v>56</v>
      </c>
      <c r="N50" s="48">
        <v>654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51</v>
      </c>
      <c r="D51" s="2" t="s">
        <v>105</v>
      </c>
      <c r="E51" s="1">
        <v>34</v>
      </c>
      <c r="F51" s="1">
        <v>699</v>
      </c>
      <c r="G51" s="37">
        <v>27928.96</v>
      </c>
      <c r="H51" s="37">
        <v>27928.96</v>
      </c>
      <c r="I51" s="47">
        <v>41186</v>
      </c>
      <c r="J51" s="47">
        <v>42369</v>
      </c>
      <c r="K51" s="47">
        <v>42369</v>
      </c>
      <c r="L51" s="30">
        <v>267</v>
      </c>
      <c r="M51" s="67" t="s">
        <v>106</v>
      </c>
      <c r="N51" s="48">
        <v>1183</v>
      </c>
      <c r="O51" s="48"/>
      <c r="P51" s="48"/>
      <c r="Q51" s="48"/>
      <c r="R51" s="48"/>
    </row>
    <row r="52" spans="2:18" s="2" customFormat="1" ht="11.25">
      <c r="B52" s="65" t="s">
        <v>107</v>
      </c>
      <c r="C52" s="65" t="s">
        <v>66</v>
      </c>
      <c r="D52" s="2" t="s">
        <v>108</v>
      </c>
      <c r="E52" s="1">
        <v>335</v>
      </c>
      <c r="F52" s="1">
        <v>2709.2</v>
      </c>
      <c r="G52" s="37">
        <v>169657.9</v>
      </c>
      <c r="H52" s="37">
        <v>16965.79</v>
      </c>
      <c r="I52" s="47">
        <v>41401</v>
      </c>
      <c r="J52" s="47">
        <v>42460</v>
      </c>
      <c r="K52" s="47">
        <v>42460</v>
      </c>
      <c r="L52" s="30">
        <v>358</v>
      </c>
      <c r="M52" s="67" t="s">
        <v>56</v>
      </c>
      <c r="N52" s="48">
        <v>1059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51</v>
      </c>
      <c r="D53" s="2" t="s">
        <v>110</v>
      </c>
      <c r="E53" s="1">
        <v>37</v>
      </c>
      <c r="F53" s="1">
        <v>639</v>
      </c>
      <c r="G53" s="37">
        <v>22640.57</v>
      </c>
      <c r="H53" s="37">
        <v>3234.37</v>
      </c>
      <c r="I53" s="47">
        <v>40973</v>
      </c>
      <c r="J53" s="47">
        <v>42094</v>
      </c>
      <c r="K53" s="47">
        <v>42460</v>
      </c>
      <c r="L53" s="30">
        <v>358</v>
      </c>
      <c r="M53" s="67" t="s">
        <v>56</v>
      </c>
      <c r="N53" s="48">
        <v>1487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74</v>
      </c>
      <c r="F54" s="1">
        <v>1539</v>
      </c>
      <c r="G54" s="37">
        <v>67663.06</v>
      </c>
      <c r="H54" s="37">
        <v>67663.06</v>
      </c>
      <c r="I54" s="47">
        <v>41715</v>
      </c>
      <c r="J54" s="47">
        <v>42460</v>
      </c>
      <c r="K54" s="47">
        <v>42460</v>
      </c>
      <c r="L54" s="30">
        <v>358</v>
      </c>
      <c r="M54" s="67" t="s">
        <v>56</v>
      </c>
      <c r="N54" s="48">
        <v>745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249</v>
      </c>
      <c r="F55" s="1">
        <v>3359.4</v>
      </c>
      <c r="G55" s="37">
        <v>238456.96</v>
      </c>
      <c r="H55" s="37">
        <v>238248.48</v>
      </c>
      <c r="I55" s="47">
        <v>41416</v>
      </c>
      <c r="J55" s="47">
        <v>42551</v>
      </c>
      <c r="K55" s="47">
        <v>42551</v>
      </c>
      <c r="L55" s="30">
        <v>449</v>
      </c>
      <c r="M55" s="67" t="s">
        <v>106</v>
      </c>
      <c r="N55" s="48">
        <v>1135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65</v>
      </c>
      <c r="F56" s="1">
        <v>1661</v>
      </c>
      <c r="G56" s="37">
        <v>77534.08</v>
      </c>
      <c r="H56" s="37">
        <v>7753.41</v>
      </c>
      <c r="I56" s="47">
        <v>41451</v>
      </c>
      <c r="J56" s="47">
        <v>42551</v>
      </c>
      <c r="K56" s="47">
        <v>42551</v>
      </c>
      <c r="L56" s="30">
        <v>449</v>
      </c>
      <c r="M56" s="67" t="s">
        <v>56</v>
      </c>
      <c r="N56" s="48">
        <v>1100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51</v>
      </c>
      <c r="D57" s="2" t="s">
        <v>118</v>
      </c>
      <c r="E57" s="1">
        <v>25</v>
      </c>
      <c r="F57" s="1">
        <v>580</v>
      </c>
      <c r="G57" s="37">
        <v>18890</v>
      </c>
      <c r="H57" s="37">
        <v>1889</v>
      </c>
      <c r="I57" s="47">
        <v>41813</v>
      </c>
      <c r="J57" s="47">
        <v>42551</v>
      </c>
      <c r="K57" s="47">
        <v>42551</v>
      </c>
      <c r="L57" s="30">
        <v>449</v>
      </c>
      <c r="M57" s="67" t="s">
        <v>119</v>
      </c>
      <c r="N57" s="48">
        <v>738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75</v>
      </c>
      <c r="F58" s="1">
        <v>1316</v>
      </c>
      <c r="G58" s="37">
        <v>47668.73</v>
      </c>
      <c r="H58" s="37">
        <v>23834.37</v>
      </c>
      <c r="I58" s="47">
        <v>41451</v>
      </c>
      <c r="J58" s="47">
        <v>42551</v>
      </c>
      <c r="K58" s="47">
        <v>42551</v>
      </c>
      <c r="L58" s="30">
        <v>449</v>
      </c>
      <c r="M58" s="67" t="s">
        <v>56</v>
      </c>
      <c r="N58" s="48">
        <v>1100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89</v>
      </c>
      <c r="F59" s="1">
        <v>1973</v>
      </c>
      <c r="G59" s="37">
        <v>134173.02</v>
      </c>
      <c r="H59" s="37">
        <v>70440.84</v>
      </c>
      <c r="I59" s="47">
        <v>41817</v>
      </c>
      <c r="J59" s="47">
        <v>42551</v>
      </c>
      <c r="K59" s="47">
        <v>42551</v>
      </c>
      <c r="L59" s="30">
        <v>449</v>
      </c>
      <c r="M59" s="67" t="s">
        <v>124</v>
      </c>
      <c r="N59" s="48">
        <v>734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51</v>
      </c>
      <c r="D60" s="2" t="s">
        <v>126</v>
      </c>
      <c r="E60" s="1">
        <v>62</v>
      </c>
      <c r="F60" s="1">
        <v>1573</v>
      </c>
      <c r="G60" s="37">
        <v>83315.47</v>
      </c>
      <c r="H60" s="37">
        <v>83315.47</v>
      </c>
      <c r="I60" s="47">
        <v>41451</v>
      </c>
      <c r="J60" s="47">
        <v>42551</v>
      </c>
      <c r="K60" s="47">
        <v>42551</v>
      </c>
      <c r="L60" s="30">
        <v>449</v>
      </c>
      <c r="M60" s="67" t="s">
        <v>56</v>
      </c>
      <c r="N60" s="48">
        <v>1100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84</v>
      </c>
      <c r="F61" s="1">
        <v>2467.8</v>
      </c>
      <c r="G61" s="37">
        <v>143022.69</v>
      </c>
      <c r="H61" s="37">
        <v>14302.27</v>
      </c>
      <c r="I61" s="47">
        <v>42032</v>
      </c>
      <c r="J61" s="47">
        <v>42551</v>
      </c>
      <c r="K61" s="47">
        <v>42551</v>
      </c>
      <c r="L61" s="30">
        <v>449</v>
      </c>
      <c r="M61" s="67" t="s">
        <v>56</v>
      </c>
      <c r="N61" s="48">
        <v>519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386</v>
      </c>
      <c r="F62" s="1">
        <v>5376.4</v>
      </c>
      <c r="G62" s="37">
        <v>69610.78</v>
      </c>
      <c r="H62" s="37">
        <v>69610.78</v>
      </c>
      <c r="I62" s="47">
        <v>41463</v>
      </c>
      <c r="J62" s="47">
        <v>42551</v>
      </c>
      <c r="K62" s="47">
        <v>42551</v>
      </c>
      <c r="L62" s="30">
        <v>449</v>
      </c>
      <c r="M62" s="67" t="s">
        <v>106</v>
      </c>
      <c r="N62" s="48">
        <v>1088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295</v>
      </c>
      <c r="F63" s="1">
        <v>4748.2</v>
      </c>
      <c r="G63" s="37">
        <v>196008.94</v>
      </c>
      <c r="H63" s="37">
        <v>158767.23</v>
      </c>
      <c r="I63" s="47">
        <v>41414</v>
      </c>
      <c r="J63" s="47">
        <v>42551</v>
      </c>
      <c r="K63" s="47">
        <v>42551</v>
      </c>
      <c r="L63" s="30">
        <v>449</v>
      </c>
      <c r="M63" s="67" t="s">
        <v>89</v>
      </c>
      <c r="N63" s="48">
        <v>1137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51</v>
      </c>
      <c r="D64" s="2" t="s">
        <v>134</v>
      </c>
      <c r="E64" s="1">
        <v>62</v>
      </c>
      <c r="F64" s="1">
        <v>923</v>
      </c>
      <c r="G64" s="37">
        <v>51942.72</v>
      </c>
      <c r="H64" s="37">
        <v>5194.27</v>
      </c>
      <c r="I64" s="47">
        <v>42037</v>
      </c>
      <c r="J64" s="47">
        <v>42551</v>
      </c>
      <c r="K64" s="47">
        <v>42551</v>
      </c>
      <c r="L64" s="30">
        <v>449</v>
      </c>
      <c r="M64" s="67" t="s">
        <v>135</v>
      </c>
      <c r="N64" s="48">
        <v>514</v>
      </c>
      <c r="O64" s="48"/>
      <c r="P64" s="48"/>
      <c r="Q64" s="48"/>
      <c r="R64" s="48"/>
    </row>
    <row r="65" spans="2:18" s="2" customFormat="1" ht="11.25">
      <c r="B65" s="65" t="s">
        <v>136</v>
      </c>
      <c r="C65" s="65" t="s">
        <v>51</v>
      </c>
      <c r="D65" s="2" t="s">
        <v>137</v>
      </c>
      <c r="E65" s="1">
        <v>74</v>
      </c>
      <c r="F65" s="1">
        <v>999.8</v>
      </c>
      <c r="G65" s="37">
        <v>49058.49</v>
      </c>
      <c r="H65" s="37">
        <v>4905.85</v>
      </c>
      <c r="I65" s="47">
        <v>41715</v>
      </c>
      <c r="J65" s="47">
        <v>42551</v>
      </c>
      <c r="K65" s="47">
        <v>42551</v>
      </c>
      <c r="L65" s="30">
        <v>449</v>
      </c>
      <c r="M65" s="67" t="s">
        <v>56</v>
      </c>
      <c r="N65" s="48">
        <v>836</v>
      </c>
      <c r="O65" s="48"/>
      <c r="P65" s="48"/>
      <c r="Q65" s="48"/>
      <c r="R65" s="48"/>
    </row>
    <row r="66" spans="2:18" s="2" customFormat="1" ht="11.25">
      <c r="B66" s="65" t="s">
        <v>138</v>
      </c>
      <c r="C66" s="65" t="s">
        <v>51</v>
      </c>
      <c r="D66" s="2" t="s">
        <v>139</v>
      </c>
      <c r="E66" s="1">
        <v>91</v>
      </c>
      <c r="F66" s="1">
        <v>1484.2</v>
      </c>
      <c r="G66" s="37">
        <v>70671.83</v>
      </c>
      <c r="H66" s="37">
        <v>7067.18</v>
      </c>
      <c r="I66" s="47">
        <v>41809</v>
      </c>
      <c r="J66" s="47">
        <v>42551</v>
      </c>
      <c r="K66" s="47">
        <v>42551</v>
      </c>
      <c r="L66" s="30">
        <v>449</v>
      </c>
      <c r="M66" s="67" t="s">
        <v>68</v>
      </c>
      <c r="N66" s="48">
        <v>742</v>
      </c>
      <c r="O66" s="48"/>
      <c r="P66" s="48"/>
      <c r="Q66" s="48"/>
      <c r="R66" s="48"/>
    </row>
    <row r="67" spans="2:18" s="2" customFormat="1" ht="11.25">
      <c r="B67" s="65" t="s">
        <v>140</v>
      </c>
      <c r="C67" s="65" t="s">
        <v>51</v>
      </c>
      <c r="D67" s="2" t="s">
        <v>141</v>
      </c>
      <c r="E67" s="1">
        <v>89</v>
      </c>
      <c r="F67" s="1">
        <v>1930.8</v>
      </c>
      <c r="G67" s="37">
        <v>66857.25</v>
      </c>
      <c r="H67" s="37">
        <v>10665.53</v>
      </c>
      <c r="I67" s="47">
        <v>41983</v>
      </c>
      <c r="J67" s="47">
        <v>42551</v>
      </c>
      <c r="K67" s="47">
        <v>42551</v>
      </c>
      <c r="L67" s="30">
        <v>449</v>
      </c>
      <c r="M67" s="67" t="s">
        <v>99</v>
      </c>
      <c r="N67" s="48">
        <v>568</v>
      </c>
      <c r="O67" s="48"/>
      <c r="P67" s="48"/>
      <c r="Q67" s="48"/>
      <c r="R67" s="48"/>
    </row>
    <row r="68" spans="2:18" s="2" customFormat="1" ht="11.25">
      <c r="B68" s="65" t="s">
        <v>142</v>
      </c>
      <c r="C68" s="65" t="s">
        <v>51</v>
      </c>
      <c r="D68" s="2" t="s">
        <v>143</v>
      </c>
      <c r="E68" s="1">
        <v>56</v>
      </c>
      <c r="F68" s="1">
        <v>1168</v>
      </c>
      <c r="G68" s="37">
        <v>70470</v>
      </c>
      <c r="H68" s="37">
        <v>7047</v>
      </c>
      <c r="I68" s="47">
        <v>41852</v>
      </c>
      <c r="J68" s="47">
        <v>42551</v>
      </c>
      <c r="K68" s="47">
        <v>42551</v>
      </c>
      <c r="L68" s="30">
        <v>449</v>
      </c>
      <c r="M68" s="67" t="s">
        <v>144</v>
      </c>
      <c r="N68" s="48">
        <v>699</v>
      </c>
      <c r="O68" s="48"/>
      <c r="P68" s="48"/>
      <c r="Q68" s="48"/>
      <c r="R68" s="48"/>
    </row>
    <row r="69" spans="2:18" s="2" customFormat="1" ht="11.25">
      <c r="B69" s="65" t="s">
        <v>145</v>
      </c>
      <c r="C69" s="65" t="s">
        <v>51</v>
      </c>
      <c r="D69" s="2" t="s">
        <v>146</v>
      </c>
      <c r="E69" s="1">
        <v>46</v>
      </c>
      <c r="F69" s="1">
        <v>1219</v>
      </c>
      <c r="G69" s="37">
        <v>48906.67</v>
      </c>
      <c r="H69" s="37">
        <v>4890.67</v>
      </c>
      <c r="I69" s="47">
        <v>41729</v>
      </c>
      <c r="J69" s="47">
        <v>42551</v>
      </c>
      <c r="K69" s="47">
        <v>42551</v>
      </c>
      <c r="L69" s="30">
        <v>449</v>
      </c>
      <c r="M69" s="67" t="s">
        <v>56</v>
      </c>
      <c r="N69" s="48">
        <v>822</v>
      </c>
      <c r="O69" s="48"/>
      <c r="P69" s="48"/>
      <c r="Q69" s="48"/>
      <c r="R69" s="48"/>
    </row>
    <row r="70" spans="2:18" s="2" customFormat="1" ht="11.25">
      <c r="B70" s="65" t="s">
        <v>147</v>
      </c>
      <c r="C70" s="65" t="s">
        <v>51</v>
      </c>
      <c r="D70" s="2" t="s">
        <v>148</v>
      </c>
      <c r="E70" s="1">
        <v>100</v>
      </c>
      <c r="F70" s="1">
        <v>1510</v>
      </c>
      <c r="G70" s="37">
        <v>57114.86</v>
      </c>
      <c r="H70" s="37">
        <v>5711.49</v>
      </c>
      <c r="I70" s="47">
        <v>41647</v>
      </c>
      <c r="J70" s="47">
        <v>42551</v>
      </c>
      <c r="K70" s="47">
        <v>42551</v>
      </c>
      <c r="L70" s="30">
        <v>449</v>
      </c>
      <c r="M70" s="67" t="s">
        <v>56</v>
      </c>
      <c r="N70" s="48">
        <v>904</v>
      </c>
      <c r="O70" s="48"/>
      <c r="P70" s="48"/>
      <c r="Q70" s="48"/>
      <c r="R70" s="48"/>
    </row>
    <row r="71" spans="2:18" s="2" customFormat="1" ht="11.25">
      <c r="B71" s="65" t="s">
        <v>149</v>
      </c>
      <c r="C71" s="65" t="s">
        <v>51</v>
      </c>
      <c r="D71" s="2" t="s">
        <v>150</v>
      </c>
      <c r="E71" s="1">
        <v>141</v>
      </c>
      <c r="F71" s="1">
        <v>1287</v>
      </c>
      <c r="G71" s="37">
        <v>158261.47</v>
      </c>
      <c r="H71" s="37">
        <v>90209.04</v>
      </c>
      <c r="I71" s="47">
        <v>41940</v>
      </c>
      <c r="J71" s="47">
        <v>42551</v>
      </c>
      <c r="K71" s="47">
        <v>42551</v>
      </c>
      <c r="L71" s="30">
        <v>449</v>
      </c>
      <c r="M71" s="67" t="s">
        <v>56</v>
      </c>
      <c r="N71" s="48">
        <v>611</v>
      </c>
      <c r="O71" s="48"/>
      <c r="P71" s="48"/>
      <c r="Q71" s="48"/>
      <c r="R71" s="48"/>
    </row>
    <row r="72" spans="2:18" s="2" customFormat="1" ht="11.25">
      <c r="B72" s="65" t="s">
        <v>151</v>
      </c>
      <c r="C72" s="65" t="s">
        <v>51</v>
      </c>
      <c r="D72" s="2" t="s">
        <v>152</v>
      </c>
      <c r="E72" s="1">
        <v>118</v>
      </c>
      <c r="F72" s="1">
        <v>2020.6</v>
      </c>
      <c r="G72" s="37">
        <v>87541.55</v>
      </c>
      <c r="H72" s="37">
        <v>8754.16</v>
      </c>
      <c r="I72" s="47">
        <v>41704</v>
      </c>
      <c r="J72" s="47">
        <v>42551</v>
      </c>
      <c r="K72" s="47">
        <v>42551</v>
      </c>
      <c r="L72" s="30">
        <v>449</v>
      </c>
      <c r="M72" s="67" t="s">
        <v>74</v>
      </c>
      <c r="N72" s="48">
        <v>847</v>
      </c>
      <c r="O72" s="48"/>
      <c r="P72" s="48"/>
      <c r="Q72" s="48"/>
      <c r="R72" s="48"/>
    </row>
    <row r="73" spans="2:18" s="2" customFormat="1" ht="11.25">
      <c r="B73" s="65" t="s">
        <v>153</v>
      </c>
      <c r="C73" s="65" t="s">
        <v>51</v>
      </c>
      <c r="D73" s="2" t="s">
        <v>154</v>
      </c>
      <c r="E73" s="1">
        <v>34</v>
      </c>
      <c r="F73" s="1">
        <v>584</v>
      </c>
      <c r="G73" s="37">
        <v>22327.77</v>
      </c>
      <c r="H73" s="37">
        <v>22327.77</v>
      </c>
      <c r="I73" s="47">
        <v>41704</v>
      </c>
      <c r="J73" s="47">
        <v>42551</v>
      </c>
      <c r="K73" s="47">
        <v>42551</v>
      </c>
      <c r="L73" s="30">
        <v>449</v>
      </c>
      <c r="M73" s="67" t="s">
        <v>74</v>
      </c>
      <c r="N73" s="48">
        <v>847</v>
      </c>
      <c r="O73" s="48"/>
      <c r="P73" s="48"/>
      <c r="Q73" s="48"/>
      <c r="R73" s="48"/>
    </row>
    <row r="74" spans="2:18" s="2" customFormat="1" ht="11.25">
      <c r="B74" s="65" t="s">
        <v>155</v>
      </c>
      <c r="C74" s="65" t="s">
        <v>51</v>
      </c>
      <c r="D74" s="2" t="s">
        <v>156</v>
      </c>
      <c r="E74" s="1">
        <v>35</v>
      </c>
      <c r="F74" s="1">
        <v>657</v>
      </c>
      <c r="G74" s="37">
        <v>34124.23</v>
      </c>
      <c r="H74" s="37">
        <v>3412.42</v>
      </c>
      <c r="I74" s="47">
        <v>42060</v>
      </c>
      <c r="J74" s="47">
        <v>42551</v>
      </c>
      <c r="K74" s="47">
        <v>42551</v>
      </c>
      <c r="L74" s="30">
        <v>449</v>
      </c>
      <c r="M74" s="67" t="s">
        <v>56</v>
      </c>
      <c r="N74" s="48">
        <v>491</v>
      </c>
      <c r="O74" s="48"/>
      <c r="P74" s="48"/>
      <c r="Q74" s="48"/>
      <c r="R74" s="48"/>
    </row>
    <row r="75" spans="2:18" s="2" customFormat="1" ht="11.25">
      <c r="B75" s="65" t="s">
        <v>157</v>
      </c>
      <c r="C75" s="65" t="s">
        <v>51</v>
      </c>
      <c r="D75" s="2" t="s">
        <v>158</v>
      </c>
      <c r="E75" s="1">
        <v>156</v>
      </c>
      <c r="F75" s="1">
        <v>3478.4</v>
      </c>
      <c r="G75" s="37">
        <v>151710.75</v>
      </c>
      <c r="H75" s="37">
        <v>106254.15</v>
      </c>
      <c r="I75" s="47">
        <v>41457</v>
      </c>
      <c r="J75" s="47">
        <v>42551</v>
      </c>
      <c r="K75" s="47">
        <v>42551</v>
      </c>
      <c r="L75" s="30">
        <v>449</v>
      </c>
      <c r="M75" s="67" t="s">
        <v>56</v>
      </c>
      <c r="N75" s="48">
        <v>1094</v>
      </c>
      <c r="O75" s="48"/>
      <c r="P75" s="48"/>
      <c r="Q75" s="48"/>
      <c r="R75" s="48"/>
    </row>
    <row r="76" spans="2:18" s="2" customFormat="1" ht="11.25">
      <c r="B76" s="65" t="s">
        <v>159</v>
      </c>
      <c r="C76" s="65" t="s">
        <v>51</v>
      </c>
      <c r="D76" s="2" t="s">
        <v>160</v>
      </c>
      <c r="E76" s="1">
        <v>73</v>
      </c>
      <c r="F76" s="1">
        <v>873.6</v>
      </c>
      <c r="G76" s="37">
        <v>33968.04</v>
      </c>
      <c r="H76" s="37">
        <v>3396.8</v>
      </c>
      <c r="I76" s="47">
        <v>41729</v>
      </c>
      <c r="J76" s="47">
        <v>42551</v>
      </c>
      <c r="K76" s="47">
        <v>42551</v>
      </c>
      <c r="L76" s="30">
        <v>449</v>
      </c>
      <c r="M76" s="67" t="s">
        <v>56</v>
      </c>
      <c r="N76" s="48">
        <v>822</v>
      </c>
      <c r="O76" s="48"/>
      <c r="P76" s="48"/>
      <c r="Q76" s="48"/>
      <c r="R76" s="48"/>
    </row>
    <row r="77" spans="2:18" s="2" customFormat="1" ht="11.25">
      <c r="B77" s="65" t="s">
        <v>161</v>
      </c>
      <c r="C77" s="65" t="s">
        <v>51</v>
      </c>
      <c r="D77" s="2" t="s">
        <v>162</v>
      </c>
      <c r="E77" s="1">
        <v>35</v>
      </c>
      <c r="F77" s="1">
        <v>805</v>
      </c>
      <c r="G77" s="37">
        <v>31889.85</v>
      </c>
      <c r="H77" s="37">
        <v>3188.99</v>
      </c>
      <c r="I77" s="47">
        <v>41761</v>
      </c>
      <c r="J77" s="47">
        <v>42551</v>
      </c>
      <c r="K77" s="47">
        <v>42551</v>
      </c>
      <c r="L77" s="30">
        <v>449</v>
      </c>
      <c r="M77" s="67" t="s">
        <v>74</v>
      </c>
      <c r="N77" s="48">
        <v>790</v>
      </c>
      <c r="O77" s="48"/>
      <c r="P77" s="48"/>
      <c r="Q77" s="48"/>
      <c r="R77" s="48"/>
    </row>
    <row r="78" spans="2:18" s="2" customFormat="1" ht="11.25">
      <c r="B78" s="65" t="s">
        <v>163</v>
      </c>
      <c r="C78" s="65" t="s">
        <v>51</v>
      </c>
      <c r="D78" s="2" t="s">
        <v>164</v>
      </c>
      <c r="E78" s="1">
        <v>64</v>
      </c>
      <c r="F78" s="1">
        <v>709.6</v>
      </c>
      <c r="G78" s="37">
        <v>45614.2</v>
      </c>
      <c r="H78" s="37">
        <v>45614.2</v>
      </c>
      <c r="I78" s="47">
        <v>41789</v>
      </c>
      <c r="J78" s="47">
        <v>42551</v>
      </c>
      <c r="K78" s="47">
        <v>42551</v>
      </c>
      <c r="L78" s="30">
        <v>449</v>
      </c>
      <c r="M78" s="67" t="s">
        <v>165</v>
      </c>
      <c r="N78" s="48">
        <v>762</v>
      </c>
      <c r="O78" s="48"/>
      <c r="P78" s="48"/>
      <c r="Q78" s="48"/>
      <c r="R78" s="48"/>
    </row>
    <row r="79" spans="2:18" s="2" customFormat="1" ht="11.25">
      <c r="B79" s="65" t="s">
        <v>166</v>
      </c>
      <c r="C79" s="65" t="s">
        <v>51</v>
      </c>
      <c r="D79" s="2" t="s">
        <v>167</v>
      </c>
      <c r="E79" s="1">
        <v>78</v>
      </c>
      <c r="F79" s="1">
        <v>1751</v>
      </c>
      <c r="G79" s="37">
        <v>137311.46</v>
      </c>
      <c r="H79" s="37">
        <v>78267.53</v>
      </c>
      <c r="I79" s="47">
        <v>41787</v>
      </c>
      <c r="J79" s="47">
        <v>42551</v>
      </c>
      <c r="K79" s="47">
        <v>42551</v>
      </c>
      <c r="L79" s="30">
        <v>449</v>
      </c>
      <c r="M79" s="67" t="s">
        <v>106</v>
      </c>
      <c r="N79" s="48">
        <v>764</v>
      </c>
      <c r="O79" s="48"/>
      <c r="P79" s="48"/>
      <c r="Q79" s="48"/>
      <c r="R79" s="48"/>
    </row>
    <row r="80" spans="2:18" s="2" customFormat="1" ht="11.25">
      <c r="B80" s="65" t="s">
        <v>168</v>
      </c>
      <c r="C80" s="65" t="s">
        <v>51</v>
      </c>
      <c r="D80" s="2" t="s">
        <v>169</v>
      </c>
      <c r="E80" s="1">
        <v>124</v>
      </c>
      <c r="F80" s="1">
        <v>2577</v>
      </c>
      <c r="G80" s="37">
        <v>101154.9</v>
      </c>
      <c r="H80" s="37">
        <v>56646.74</v>
      </c>
      <c r="I80" s="47">
        <v>41330</v>
      </c>
      <c r="J80" s="47">
        <v>42735</v>
      </c>
      <c r="K80" s="47">
        <v>42735</v>
      </c>
      <c r="L80" s="30">
        <v>633</v>
      </c>
      <c r="M80" s="67" t="s">
        <v>170</v>
      </c>
      <c r="N80" s="48">
        <v>1405</v>
      </c>
      <c r="O80" s="48"/>
      <c r="P80" s="48"/>
      <c r="Q80" s="48"/>
      <c r="R80" s="48"/>
    </row>
    <row r="81" spans="2:18" s="2" customFormat="1" ht="11.25">
      <c r="B81" s="65" t="s">
        <v>171</v>
      </c>
      <c r="C81" s="65" t="s">
        <v>51</v>
      </c>
      <c r="D81" s="2" t="s">
        <v>172</v>
      </c>
      <c r="E81" s="1">
        <v>152</v>
      </c>
      <c r="F81" s="1">
        <v>1921.4</v>
      </c>
      <c r="G81" s="37">
        <v>180350.79</v>
      </c>
      <c r="H81" s="37">
        <v>18035.08</v>
      </c>
      <c r="I81" s="47">
        <v>41374</v>
      </c>
      <c r="J81" s="47">
        <v>42735</v>
      </c>
      <c r="K81" s="47">
        <v>42735</v>
      </c>
      <c r="L81" s="30">
        <v>633</v>
      </c>
      <c r="M81" s="67" t="s">
        <v>173</v>
      </c>
      <c r="N81" s="48">
        <v>1361</v>
      </c>
      <c r="O81" s="48"/>
      <c r="P81" s="48"/>
      <c r="Q81" s="48"/>
      <c r="R81" s="48"/>
    </row>
    <row r="82" spans="2:18" s="2" customFormat="1" ht="11.25">
      <c r="B82" s="65" t="s">
        <v>174</v>
      </c>
      <c r="C82" s="65" t="s">
        <v>51</v>
      </c>
      <c r="D82" s="2" t="s">
        <v>175</v>
      </c>
      <c r="E82" s="1">
        <v>238</v>
      </c>
      <c r="F82" s="1">
        <v>6618.8</v>
      </c>
      <c r="G82" s="37">
        <v>309771.71</v>
      </c>
      <c r="H82" s="37">
        <v>30977.17</v>
      </c>
      <c r="I82" s="47">
        <v>41820</v>
      </c>
      <c r="J82" s="47">
        <v>42916</v>
      </c>
      <c r="K82" s="47">
        <v>42916</v>
      </c>
      <c r="L82" s="30">
        <v>814</v>
      </c>
      <c r="M82" s="67" t="s">
        <v>56</v>
      </c>
      <c r="N82" s="48">
        <v>1096</v>
      </c>
      <c r="O82" s="48"/>
      <c r="P82" s="48"/>
      <c r="Q82" s="48"/>
      <c r="R82" s="48"/>
    </row>
    <row r="83" spans="2:18" s="2" customFormat="1" ht="11.25">
      <c r="B83" s="65" t="s">
        <v>176</v>
      </c>
      <c r="C83" s="65" t="s">
        <v>51</v>
      </c>
      <c r="D83" s="2" t="s">
        <v>177</v>
      </c>
      <c r="E83" s="1">
        <v>177</v>
      </c>
      <c r="F83" s="1">
        <v>4473</v>
      </c>
      <c r="G83" s="37">
        <v>232226.18</v>
      </c>
      <c r="H83" s="37">
        <v>232226.18</v>
      </c>
      <c r="I83" s="47">
        <v>41820</v>
      </c>
      <c r="J83" s="47">
        <v>42916</v>
      </c>
      <c r="K83" s="47">
        <v>42916</v>
      </c>
      <c r="L83" s="30">
        <v>814</v>
      </c>
      <c r="M83" s="67" t="s">
        <v>56</v>
      </c>
      <c r="N83" s="48">
        <v>1096</v>
      </c>
      <c r="O83" s="48"/>
      <c r="P83" s="48"/>
      <c r="Q83" s="48"/>
      <c r="R83" s="48"/>
    </row>
    <row r="84" spans="2:18" s="2" customFormat="1" ht="11.25">
      <c r="B84" s="65" t="s">
        <v>178</v>
      </c>
      <c r="C84" s="65" t="s">
        <v>51</v>
      </c>
      <c r="D84" s="2" t="s">
        <v>179</v>
      </c>
      <c r="E84" s="1">
        <v>125</v>
      </c>
      <c r="F84" s="1">
        <v>2459</v>
      </c>
      <c r="G84" s="37">
        <v>175862.17</v>
      </c>
      <c r="H84" s="37">
        <v>175862.17</v>
      </c>
      <c r="I84" s="47">
        <v>42027</v>
      </c>
      <c r="J84" s="47">
        <v>42916</v>
      </c>
      <c r="K84" s="47">
        <v>42916</v>
      </c>
      <c r="L84" s="30">
        <v>814</v>
      </c>
      <c r="M84" s="67" t="s">
        <v>56</v>
      </c>
      <c r="N84" s="48">
        <v>889</v>
      </c>
      <c r="O84" s="48"/>
      <c r="P84" s="48"/>
      <c r="Q84" s="48"/>
      <c r="R84" s="48"/>
    </row>
    <row r="85" spans="2:18" s="2" customFormat="1" ht="11.25">
      <c r="B85" s="65" t="s">
        <v>180</v>
      </c>
      <c r="C85" s="65" t="s">
        <v>51</v>
      </c>
      <c r="D85" s="2" t="s">
        <v>181</v>
      </c>
      <c r="E85" s="1">
        <v>150</v>
      </c>
      <c r="F85" s="1">
        <v>3354.8</v>
      </c>
      <c r="G85" s="37">
        <v>129843.29</v>
      </c>
      <c r="H85" s="37">
        <v>12984.33</v>
      </c>
      <c r="I85" s="47">
        <v>42032</v>
      </c>
      <c r="J85" s="47">
        <v>42916</v>
      </c>
      <c r="K85" s="47">
        <v>42916</v>
      </c>
      <c r="L85" s="30">
        <v>814</v>
      </c>
      <c r="M85" s="67" t="s">
        <v>56</v>
      </c>
      <c r="N85" s="48">
        <v>884</v>
      </c>
      <c r="O85" s="48"/>
      <c r="P85" s="48"/>
      <c r="Q85" s="48"/>
      <c r="R85" s="48"/>
    </row>
    <row r="86" spans="2:18" s="2" customFormat="1" ht="11.25">
      <c r="B86" s="65" t="s">
        <v>182</v>
      </c>
      <c r="C86" s="65" t="s">
        <v>51</v>
      </c>
      <c r="D86" s="2" t="s">
        <v>183</v>
      </c>
      <c r="E86" s="1">
        <v>156</v>
      </c>
      <c r="F86" s="1">
        <v>5179.6</v>
      </c>
      <c r="G86" s="37">
        <v>287858.5</v>
      </c>
      <c r="H86" s="37">
        <v>28785.95</v>
      </c>
      <c r="I86" s="47">
        <v>42024</v>
      </c>
      <c r="J86" s="47">
        <v>42916</v>
      </c>
      <c r="K86" s="47">
        <v>42916</v>
      </c>
      <c r="L86" s="30">
        <v>814</v>
      </c>
      <c r="M86" s="67" t="s">
        <v>62</v>
      </c>
      <c r="N86" s="48">
        <v>892</v>
      </c>
      <c r="O86" s="48"/>
      <c r="P86" s="48"/>
      <c r="Q86" s="48"/>
      <c r="R86" s="48"/>
    </row>
    <row r="87" spans="2:18" s="2" customFormat="1" ht="11.25">
      <c r="B87" s="65" t="s">
        <v>184</v>
      </c>
      <c r="C87" s="65" t="s">
        <v>51</v>
      </c>
      <c r="D87" s="2" t="s">
        <v>185</v>
      </c>
      <c r="E87" s="1">
        <v>99</v>
      </c>
      <c r="F87" s="1">
        <v>2234.8</v>
      </c>
      <c r="G87" s="37">
        <v>117627.9</v>
      </c>
      <c r="H87" s="37">
        <v>11762.79</v>
      </c>
      <c r="I87" s="47">
        <v>42060</v>
      </c>
      <c r="J87" s="47">
        <v>42916</v>
      </c>
      <c r="K87" s="47">
        <v>42916</v>
      </c>
      <c r="L87" s="30">
        <v>814</v>
      </c>
      <c r="M87" s="67" t="s">
        <v>186</v>
      </c>
      <c r="N87" s="48">
        <v>856</v>
      </c>
      <c r="O87" s="48"/>
      <c r="P87" s="48"/>
      <c r="Q87" s="48"/>
      <c r="R87" s="48"/>
    </row>
    <row r="88" spans="2:18" s="2" customFormat="1" ht="11.25">
      <c r="B88" s="65" t="s">
        <v>187</v>
      </c>
      <c r="C88" s="65" t="s">
        <v>51</v>
      </c>
      <c r="D88" s="2" t="s">
        <v>188</v>
      </c>
      <c r="E88" s="1">
        <v>200</v>
      </c>
      <c r="F88" s="1">
        <v>2843.8</v>
      </c>
      <c r="G88" s="37">
        <v>153852.9</v>
      </c>
      <c r="H88" s="37">
        <v>24043.53</v>
      </c>
      <c r="I88" s="47">
        <v>41807</v>
      </c>
      <c r="J88" s="47">
        <v>42916</v>
      </c>
      <c r="K88" s="47">
        <v>42916</v>
      </c>
      <c r="L88" s="30">
        <v>814</v>
      </c>
      <c r="M88" s="67" t="s">
        <v>189</v>
      </c>
      <c r="N88" s="48">
        <v>1109</v>
      </c>
      <c r="O88" s="48"/>
      <c r="P88" s="48"/>
      <c r="Q88" s="48"/>
      <c r="R88" s="48"/>
    </row>
    <row r="89" spans="2:18" s="2" customFormat="1" ht="11.25">
      <c r="B89" s="65" t="s">
        <v>190</v>
      </c>
      <c r="C89" s="65" t="s">
        <v>51</v>
      </c>
      <c r="D89" s="2" t="s">
        <v>191</v>
      </c>
      <c r="E89" s="1">
        <v>128</v>
      </c>
      <c r="F89" s="1">
        <v>2009.6</v>
      </c>
      <c r="G89" s="37">
        <v>120482.3</v>
      </c>
      <c r="H89" s="37">
        <v>12048.23</v>
      </c>
      <c r="I89" s="47">
        <v>42045</v>
      </c>
      <c r="J89" s="47">
        <v>42916</v>
      </c>
      <c r="K89" s="47">
        <v>42916</v>
      </c>
      <c r="L89" s="30">
        <v>814</v>
      </c>
      <c r="M89" s="67" t="s">
        <v>99</v>
      </c>
      <c r="N89" s="48">
        <v>871</v>
      </c>
      <c r="O89" s="48"/>
      <c r="P89" s="48"/>
      <c r="Q89" s="48"/>
      <c r="R89" s="48"/>
    </row>
    <row r="90" spans="2:18" s="2" customFormat="1" ht="11.25">
      <c r="B90" s="65" t="s">
        <v>192</v>
      </c>
      <c r="C90" s="65" t="s">
        <v>51</v>
      </c>
      <c r="D90" s="2" t="s">
        <v>193</v>
      </c>
      <c r="E90" s="1">
        <v>123</v>
      </c>
      <c r="F90" s="1">
        <v>3000</v>
      </c>
      <c r="G90" s="37">
        <v>136134.36</v>
      </c>
      <c r="H90" s="37">
        <v>13613.44</v>
      </c>
      <c r="I90" s="47">
        <v>41715</v>
      </c>
      <c r="J90" s="47">
        <v>42916</v>
      </c>
      <c r="K90" s="47">
        <v>42916</v>
      </c>
      <c r="L90" s="30">
        <v>814</v>
      </c>
      <c r="M90" s="67" t="s">
        <v>56</v>
      </c>
      <c r="N90" s="48">
        <v>1201</v>
      </c>
      <c r="O90" s="48"/>
      <c r="P90" s="48"/>
      <c r="Q90" s="48"/>
      <c r="R90" s="48"/>
    </row>
    <row r="91" spans="2:18" s="2" customFormat="1" ht="11.25">
      <c r="B91" s="65" t="s">
        <v>194</v>
      </c>
      <c r="C91" s="65" t="s">
        <v>51</v>
      </c>
      <c r="D91" s="2" t="s">
        <v>195</v>
      </c>
      <c r="E91" s="1">
        <v>200</v>
      </c>
      <c r="F91" s="1">
        <v>4127.4</v>
      </c>
      <c r="G91" s="37">
        <v>216924.85</v>
      </c>
      <c r="H91" s="37">
        <v>65077.46</v>
      </c>
      <c r="I91" s="47">
        <v>41813</v>
      </c>
      <c r="J91" s="47">
        <v>42916</v>
      </c>
      <c r="K91" s="47">
        <v>42916</v>
      </c>
      <c r="L91" s="30">
        <v>814</v>
      </c>
      <c r="M91" s="67" t="s">
        <v>62</v>
      </c>
      <c r="N91" s="48">
        <v>1103</v>
      </c>
      <c r="O91" s="48"/>
      <c r="P91" s="48"/>
      <c r="Q91" s="48"/>
      <c r="R91" s="48"/>
    </row>
    <row r="92" spans="2:18" s="2" customFormat="1" ht="11.25">
      <c r="B92" s="65" t="s">
        <v>196</v>
      </c>
      <c r="C92" s="65" t="s">
        <v>51</v>
      </c>
      <c r="D92" s="2" t="s">
        <v>197</v>
      </c>
      <c r="E92" s="1">
        <v>105</v>
      </c>
      <c r="F92" s="1">
        <v>2886</v>
      </c>
      <c r="G92" s="37">
        <v>178219.28</v>
      </c>
      <c r="H92" s="37">
        <v>17821.93</v>
      </c>
      <c r="I92" s="47">
        <v>42058</v>
      </c>
      <c r="J92" s="47">
        <v>42916</v>
      </c>
      <c r="K92" s="47">
        <v>42916</v>
      </c>
      <c r="L92" s="30">
        <v>814</v>
      </c>
      <c r="M92" s="67" t="s">
        <v>74</v>
      </c>
      <c r="N92" s="48">
        <v>858</v>
      </c>
      <c r="O92" s="48"/>
      <c r="P92" s="48"/>
      <c r="Q92" s="48"/>
      <c r="R92" s="48"/>
    </row>
    <row r="93" spans="2:18" s="2" customFormat="1" ht="11.25">
      <c r="B93" s="65" t="s">
        <v>198</v>
      </c>
      <c r="C93" s="65" t="s">
        <v>51</v>
      </c>
      <c r="D93" s="2" t="s">
        <v>199</v>
      </c>
      <c r="E93" s="1">
        <v>90</v>
      </c>
      <c r="F93" s="1">
        <v>1665</v>
      </c>
      <c r="G93" s="37">
        <v>106353.16</v>
      </c>
      <c r="H93" s="37">
        <v>79764.87</v>
      </c>
      <c r="I93" s="47">
        <v>42097</v>
      </c>
      <c r="J93" s="47">
        <v>42916</v>
      </c>
      <c r="K93" s="47">
        <v>42916</v>
      </c>
      <c r="L93" s="30">
        <v>814</v>
      </c>
      <c r="M93" s="67" t="s">
        <v>56</v>
      </c>
      <c r="N93" s="48">
        <v>819</v>
      </c>
      <c r="O93" s="48"/>
      <c r="P93" s="48"/>
      <c r="Q93" s="48"/>
      <c r="R93" s="48"/>
    </row>
    <row r="94" spans="2:18" s="2" customFormat="1" ht="11.25">
      <c r="B94" s="65" t="s">
        <v>200</v>
      </c>
      <c r="C94" s="65" t="s">
        <v>66</v>
      </c>
      <c r="D94" s="2" t="s">
        <v>201</v>
      </c>
      <c r="E94" s="1">
        <v>611</v>
      </c>
      <c r="F94" s="1">
        <v>7582.6</v>
      </c>
      <c r="G94" s="37">
        <v>502972.8</v>
      </c>
      <c r="H94" s="37">
        <v>50297.28</v>
      </c>
      <c r="I94" s="47">
        <v>42090</v>
      </c>
      <c r="J94" s="47">
        <v>42916</v>
      </c>
      <c r="K94" s="47">
        <v>42916</v>
      </c>
      <c r="L94" s="30">
        <v>814</v>
      </c>
      <c r="M94" s="67" t="s">
        <v>119</v>
      </c>
      <c r="N94" s="48">
        <v>826</v>
      </c>
      <c r="O94" s="48"/>
      <c r="P94" s="48"/>
      <c r="Q94" s="48"/>
      <c r="R94" s="48"/>
    </row>
    <row r="95" spans="2:18" s="2" customFormat="1" ht="11.25">
      <c r="B95" s="65" t="s">
        <v>202</v>
      </c>
      <c r="C95" s="65" t="s">
        <v>51</v>
      </c>
      <c r="D95" s="2" t="s">
        <v>203</v>
      </c>
      <c r="E95" s="1">
        <v>90</v>
      </c>
      <c r="F95" s="1">
        <v>2177</v>
      </c>
      <c r="G95" s="37">
        <v>110466.81</v>
      </c>
      <c r="H95" s="37">
        <v>110466.81</v>
      </c>
      <c r="I95" s="47">
        <v>41843</v>
      </c>
      <c r="J95" s="47">
        <v>42916</v>
      </c>
      <c r="K95" s="47">
        <v>42916</v>
      </c>
      <c r="L95" s="30">
        <v>814</v>
      </c>
      <c r="M95" s="67" t="s">
        <v>74</v>
      </c>
      <c r="N95" s="48">
        <v>1073</v>
      </c>
      <c r="O95" s="48"/>
      <c r="P95" s="48"/>
      <c r="Q95" s="48"/>
      <c r="R95" s="48"/>
    </row>
    <row r="96" spans="2:18" s="2" customFormat="1" ht="11.25">
      <c r="B96" s="65" t="s">
        <v>204</v>
      </c>
      <c r="C96" s="65" t="s">
        <v>51</v>
      </c>
      <c r="D96" s="2" t="s">
        <v>205</v>
      </c>
      <c r="E96" s="1">
        <v>27</v>
      </c>
      <c r="F96" s="1">
        <v>304</v>
      </c>
      <c r="G96" s="37">
        <v>16562.67</v>
      </c>
      <c r="H96" s="37">
        <v>1656.27</v>
      </c>
      <c r="I96" s="47">
        <v>41940</v>
      </c>
      <c r="J96" s="47">
        <v>42916</v>
      </c>
      <c r="K96" s="47">
        <v>42916</v>
      </c>
      <c r="L96" s="30">
        <v>814</v>
      </c>
      <c r="M96" s="67" t="s">
        <v>56</v>
      </c>
      <c r="N96" s="48">
        <v>976</v>
      </c>
      <c r="O96" s="48"/>
      <c r="P96" s="48"/>
      <c r="Q96" s="48"/>
      <c r="R96" s="48"/>
    </row>
    <row r="97" spans="2:18" s="2" customFormat="1" ht="11.25">
      <c r="B97" s="65" t="s">
        <v>206</v>
      </c>
      <c r="C97" s="65" t="s">
        <v>51</v>
      </c>
      <c r="D97" s="2" t="s">
        <v>207</v>
      </c>
      <c r="E97" s="1">
        <v>104</v>
      </c>
      <c r="F97" s="1">
        <v>1504</v>
      </c>
      <c r="G97" s="37">
        <v>99876.49</v>
      </c>
      <c r="H97" s="37">
        <v>99876.49</v>
      </c>
      <c r="I97" s="47">
        <v>41940</v>
      </c>
      <c r="J97" s="47">
        <v>42916</v>
      </c>
      <c r="K97" s="47">
        <v>42916</v>
      </c>
      <c r="L97" s="30">
        <v>814</v>
      </c>
      <c r="M97" s="67" t="s">
        <v>56</v>
      </c>
      <c r="N97" s="48">
        <v>976</v>
      </c>
      <c r="O97" s="48"/>
      <c r="P97" s="48"/>
      <c r="Q97" s="48"/>
      <c r="R97" s="48"/>
    </row>
    <row r="98" spans="2:18" s="2" customFormat="1" ht="11.25">
      <c r="B98" s="65" t="s">
        <v>208</v>
      </c>
      <c r="C98" s="65" t="s">
        <v>51</v>
      </c>
      <c r="D98" s="2" t="s">
        <v>209</v>
      </c>
      <c r="E98" s="1">
        <v>50</v>
      </c>
      <c r="F98" s="1">
        <v>906</v>
      </c>
      <c r="G98" s="37">
        <v>50050.6</v>
      </c>
      <c r="H98" s="37">
        <v>5005.06</v>
      </c>
      <c r="I98" s="47">
        <v>41956</v>
      </c>
      <c r="J98" s="47">
        <v>42916</v>
      </c>
      <c r="K98" s="47">
        <v>42916</v>
      </c>
      <c r="L98" s="30">
        <v>814</v>
      </c>
      <c r="M98" s="67" t="s">
        <v>74</v>
      </c>
      <c r="N98" s="48">
        <v>960</v>
      </c>
      <c r="O98" s="48"/>
      <c r="P98" s="48"/>
      <c r="Q98" s="48"/>
      <c r="R98" s="48"/>
    </row>
    <row r="99" spans="2:18" s="2" customFormat="1" ht="11.25">
      <c r="B99" s="65" t="s">
        <v>210</v>
      </c>
      <c r="C99" s="65" t="s">
        <v>51</v>
      </c>
      <c r="D99" s="2" t="s">
        <v>211</v>
      </c>
      <c r="E99" s="1">
        <v>24</v>
      </c>
      <c r="F99" s="1">
        <v>633</v>
      </c>
      <c r="G99" s="37">
        <v>32915.54</v>
      </c>
      <c r="H99" s="37">
        <v>3291.55</v>
      </c>
      <c r="I99" s="47">
        <v>41956</v>
      </c>
      <c r="J99" s="47">
        <v>42916</v>
      </c>
      <c r="K99" s="47">
        <v>42916</v>
      </c>
      <c r="L99" s="30">
        <v>814</v>
      </c>
      <c r="M99" s="67" t="s">
        <v>74</v>
      </c>
      <c r="N99" s="48">
        <v>960</v>
      </c>
      <c r="O99" s="48"/>
      <c r="P99" s="48"/>
      <c r="Q99" s="48"/>
      <c r="R99" s="48"/>
    </row>
    <row r="100" spans="2:18" s="2" customFormat="1" ht="11.25">
      <c r="B100" s="65" t="s">
        <v>212</v>
      </c>
      <c r="C100" s="65" t="s">
        <v>51</v>
      </c>
      <c r="D100" s="2" t="s">
        <v>213</v>
      </c>
      <c r="E100" s="1">
        <v>23</v>
      </c>
      <c r="F100" s="1">
        <v>610</v>
      </c>
      <c r="G100" s="37">
        <v>35945.94</v>
      </c>
      <c r="H100" s="37">
        <v>35945.94</v>
      </c>
      <c r="I100" s="47">
        <v>41940</v>
      </c>
      <c r="J100" s="47">
        <v>42916</v>
      </c>
      <c r="K100" s="47">
        <v>42916</v>
      </c>
      <c r="L100" s="30">
        <v>814</v>
      </c>
      <c r="M100" s="67" t="s">
        <v>56</v>
      </c>
      <c r="N100" s="48">
        <v>976</v>
      </c>
      <c r="O100" s="48"/>
      <c r="P100" s="48"/>
      <c r="Q100" s="48"/>
      <c r="R100" s="48"/>
    </row>
    <row r="101" spans="2:18" s="2" customFormat="1" ht="11.25">
      <c r="B101" s="65" t="s">
        <v>214</v>
      </c>
      <c r="C101" s="65" t="s">
        <v>51</v>
      </c>
      <c r="D101" s="2" t="s">
        <v>215</v>
      </c>
      <c r="E101" s="1">
        <v>100</v>
      </c>
      <c r="F101" s="1">
        <v>2174</v>
      </c>
      <c r="G101" s="37">
        <v>88613.38</v>
      </c>
      <c r="H101" s="37">
        <v>8861.34</v>
      </c>
      <c r="I101" s="47">
        <v>41941</v>
      </c>
      <c r="J101" s="47">
        <v>42916</v>
      </c>
      <c r="K101" s="47">
        <v>42916</v>
      </c>
      <c r="L101" s="30">
        <v>814</v>
      </c>
      <c r="M101" s="67" t="s">
        <v>74</v>
      </c>
      <c r="N101" s="48">
        <v>975</v>
      </c>
      <c r="O101" s="48"/>
      <c r="P101" s="48"/>
      <c r="Q101" s="48"/>
      <c r="R101" s="48"/>
    </row>
    <row r="102" spans="2:18" s="2" customFormat="1" ht="11.25">
      <c r="B102" s="65" t="s">
        <v>216</v>
      </c>
      <c r="C102" s="65" t="s">
        <v>51</v>
      </c>
      <c r="D102" s="2" t="s">
        <v>217</v>
      </c>
      <c r="E102" s="1">
        <v>101</v>
      </c>
      <c r="F102" s="1">
        <v>2120.8</v>
      </c>
      <c r="G102" s="37">
        <v>151754.7</v>
      </c>
      <c r="H102" s="37">
        <v>15175.47</v>
      </c>
      <c r="I102" s="47">
        <v>42093</v>
      </c>
      <c r="J102" s="47">
        <v>42916</v>
      </c>
      <c r="K102" s="47">
        <v>42916</v>
      </c>
      <c r="L102" s="30">
        <v>814</v>
      </c>
      <c r="M102" s="67" t="s">
        <v>189</v>
      </c>
      <c r="N102" s="48">
        <v>823</v>
      </c>
      <c r="O102" s="48"/>
      <c r="P102" s="48"/>
      <c r="Q102" s="48"/>
      <c r="R102" s="48"/>
    </row>
    <row r="103" spans="2:18" s="2" customFormat="1" ht="11.25">
      <c r="B103" s="65" t="s">
        <v>218</v>
      </c>
      <c r="C103" s="65" t="s">
        <v>51</v>
      </c>
      <c r="D103" s="2" t="s">
        <v>219</v>
      </c>
      <c r="E103" s="1">
        <v>69</v>
      </c>
      <c r="F103" s="1">
        <v>1337.8</v>
      </c>
      <c r="G103" s="37">
        <v>63682.6</v>
      </c>
      <c r="H103" s="37">
        <v>6368.26</v>
      </c>
      <c r="I103" s="47">
        <v>42101</v>
      </c>
      <c r="J103" s="47">
        <v>42916</v>
      </c>
      <c r="K103" s="47">
        <v>42916</v>
      </c>
      <c r="L103" s="30">
        <v>814</v>
      </c>
      <c r="M103" s="67" t="s">
        <v>56</v>
      </c>
      <c r="N103" s="48">
        <v>815</v>
      </c>
      <c r="O103" s="48"/>
      <c r="P103" s="48"/>
      <c r="Q103" s="48"/>
      <c r="R103" s="48"/>
    </row>
    <row r="104" spans="2:18" s="2" customFormat="1" ht="11.25">
      <c r="B104" s="65" t="s">
        <v>220</v>
      </c>
      <c r="C104" s="65" t="s">
        <v>51</v>
      </c>
      <c r="D104" s="2" t="s">
        <v>221</v>
      </c>
      <c r="E104" s="1">
        <v>270</v>
      </c>
      <c r="F104" s="1">
        <v>1532.8</v>
      </c>
      <c r="G104" s="37">
        <v>186658.48</v>
      </c>
      <c r="H104" s="37">
        <v>18665.85</v>
      </c>
      <c r="I104" s="47">
        <v>41765</v>
      </c>
      <c r="J104" s="47">
        <v>42916</v>
      </c>
      <c r="K104" s="47">
        <v>42916</v>
      </c>
      <c r="L104" s="30">
        <v>814</v>
      </c>
      <c r="M104" s="67" t="s">
        <v>56</v>
      </c>
      <c r="N104" s="48">
        <v>1151</v>
      </c>
      <c r="O104" s="48"/>
      <c r="P104" s="48"/>
      <c r="Q104" s="48"/>
      <c r="R104" s="48"/>
    </row>
    <row r="105" spans="2:18" s="2" customFormat="1" ht="11.25">
      <c r="B105" s="65" t="s">
        <v>222</v>
      </c>
      <c r="C105" s="65" t="s">
        <v>51</v>
      </c>
      <c r="D105" s="2" t="s">
        <v>223</v>
      </c>
      <c r="E105" s="1">
        <v>163</v>
      </c>
      <c r="F105" s="1">
        <v>3083.4</v>
      </c>
      <c r="G105" s="37">
        <v>139715.41</v>
      </c>
      <c r="H105" s="37">
        <v>13971.54</v>
      </c>
      <c r="I105" s="47">
        <v>42087</v>
      </c>
      <c r="J105" s="47">
        <v>42916</v>
      </c>
      <c r="K105" s="47">
        <v>42916</v>
      </c>
      <c r="L105" s="30">
        <v>814</v>
      </c>
      <c r="M105" s="67" t="s">
        <v>74</v>
      </c>
      <c r="N105" s="48">
        <v>829</v>
      </c>
      <c r="O105" s="48"/>
      <c r="P105" s="48"/>
      <c r="Q105" s="48"/>
      <c r="R105" s="48"/>
    </row>
    <row r="106" spans="2:18" s="2" customFormat="1" ht="11.25">
      <c r="B106" s="65" t="s">
        <v>224</v>
      </c>
      <c r="C106" s="65" t="s">
        <v>51</v>
      </c>
      <c r="D106" s="2" t="s">
        <v>225</v>
      </c>
      <c r="E106" s="1">
        <v>50</v>
      </c>
      <c r="F106" s="1">
        <v>939</v>
      </c>
      <c r="G106" s="37">
        <v>51425.65</v>
      </c>
      <c r="H106" s="37">
        <v>5142.57</v>
      </c>
      <c r="I106" s="47">
        <v>42083</v>
      </c>
      <c r="J106" s="47">
        <v>43099</v>
      </c>
      <c r="K106" s="47">
        <v>43099</v>
      </c>
      <c r="L106" s="30">
        <v>997</v>
      </c>
      <c r="M106" s="67" t="s">
        <v>226</v>
      </c>
      <c r="N106" s="48">
        <v>1016</v>
      </c>
      <c r="O106" s="48"/>
      <c r="P106" s="48"/>
      <c r="Q106" s="48"/>
      <c r="R106" s="48"/>
    </row>
    <row r="107" spans="2:18" s="2" customFormat="1" ht="11.25">
      <c r="B107" s="65" t="s">
        <v>227</v>
      </c>
      <c r="C107" s="65" t="s">
        <v>51</v>
      </c>
      <c r="D107" s="2" t="s">
        <v>228</v>
      </c>
      <c r="E107" s="1">
        <v>189</v>
      </c>
      <c r="F107" s="1">
        <v>1607.2</v>
      </c>
      <c r="G107" s="37">
        <v>106651.03</v>
      </c>
      <c r="H107" s="37">
        <v>10665.1</v>
      </c>
      <c r="I107" s="47">
        <v>41787</v>
      </c>
      <c r="J107" s="47">
        <v>43100</v>
      </c>
      <c r="K107" s="47">
        <v>43100</v>
      </c>
      <c r="L107" s="30">
        <v>998</v>
      </c>
      <c r="M107" s="67" t="s">
        <v>56</v>
      </c>
      <c r="N107" s="48">
        <v>1313</v>
      </c>
      <c r="O107" s="48"/>
      <c r="P107" s="48"/>
      <c r="Q107" s="48"/>
      <c r="R107" s="48"/>
    </row>
    <row r="108" spans="2:18" s="2" customFormat="1" ht="11.25">
      <c r="B108" s="65" t="s">
        <v>229</v>
      </c>
      <c r="C108" s="65" t="s">
        <v>51</v>
      </c>
      <c r="D108" s="2" t="s">
        <v>230</v>
      </c>
      <c r="E108" s="1">
        <v>63</v>
      </c>
      <c r="F108" s="1">
        <v>408.6</v>
      </c>
      <c r="G108" s="37">
        <v>49015.8</v>
      </c>
      <c r="H108" s="37">
        <v>4901.58</v>
      </c>
      <c r="I108" s="47">
        <v>41836</v>
      </c>
      <c r="J108" s="47">
        <v>43100</v>
      </c>
      <c r="K108" s="47">
        <v>43100</v>
      </c>
      <c r="L108" s="30">
        <v>998</v>
      </c>
      <c r="M108" s="67" t="s">
        <v>231</v>
      </c>
      <c r="N108" s="48">
        <v>1264</v>
      </c>
      <c r="O108" s="48"/>
      <c r="P108" s="48"/>
      <c r="Q108" s="48"/>
      <c r="R108" s="48"/>
    </row>
    <row r="109" spans="2:18" s="2" customFormat="1" ht="11.25">
      <c r="B109" s="65" t="s">
        <v>232</v>
      </c>
      <c r="C109" s="65" t="s">
        <v>66</v>
      </c>
      <c r="D109" s="2" t="s">
        <v>233</v>
      </c>
      <c r="E109" s="1">
        <v>74</v>
      </c>
      <c r="F109" s="1">
        <v>796.8</v>
      </c>
      <c r="G109" s="37">
        <v>38366.6</v>
      </c>
      <c r="H109" s="37">
        <v>38366.6</v>
      </c>
      <c r="I109" s="47">
        <v>41829</v>
      </c>
      <c r="J109" s="47">
        <v>43100</v>
      </c>
      <c r="K109" s="47">
        <v>43100</v>
      </c>
      <c r="L109" s="30">
        <v>998</v>
      </c>
      <c r="M109" s="67" t="s">
        <v>226</v>
      </c>
      <c r="N109" s="48">
        <v>1271</v>
      </c>
      <c r="O109" s="48"/>
      <c r="P109" s="48"/>
      <c r="Q109" s="48"/>
      <c r="R109" s="48"/>
    </row>
    <row r="110" spans="2:18" s="2" customFormat="1" ht="11.25">
      <c r="B110" s="65" t="s">
        <v>234</v>
      </c>
      <c r="C110" s="65" t="s">
        <v>51</v>
      </c>
      <c r="D110" s="2" t="s">
        <v>235</v>
      </c>
      <c r="E110" s="1">
        <v>131</v>
      </c>
      <c r="F110" s="1">
        <v>2882.2</v>
      </c>
      <c r="G110" s="37">
        <v>143489.36</v>
      </c>
      <c r="H110" s="37">
        <v>110486.81</v>
      </c>
      <c r="I110" s="47">
        <v>41716</v>
      </c>
      <c r="J110" s="47">
        <v>43100</v>
      </c>
      <c r="K110" s="47">
        <v>43100</v>
      </c>
      <c r="L110" s="30">
        <v>998</v>
      </c>
      <c r="M110" s="67" t="s">
        <v>56</v>
      </c>
      <c r="N110" s="48">
        <v>1384</v>
      </c>
      <c r="O110" s="48"/>
      <c r="P110" s="48"/>
      <c r="Q110" s="48"/>
      <c r="R110" s="48"/>
    </row>
    <row r="111" spans="2:18" s="2" customFormat="1" ht="11.25">
      <c r="B111" s="65" t="s">
        <v>236</v>
      </c>
      <c r="C111" s="65" t="s">
        <v>66</v>
      </c>
      <c r="D111" s="2" t="s">
        <v>237</v>
      </c>
      <c r="E111" s="1">
        <v>83</v>
      </c>
      <c r="F111" s="1">
        <v>1045</v>
      </c>
      <c r="G111" s="37">
        <v>36995</v>
      </c>
      <c r="H111" s="37">
        <v>36995</v>
      </c>
      <c r="I111" s="47">
        <v>41765</v>
      </c>
      <c r="J111" s="47">
        <v>43100</v>
      </c>
      <c r="K111" s="47">
        <v>43100</v>
      </c>
      <c r="L111" s="30">
        <v>998</v>
      </c>
      <c r="M111" s="67" t="s">
        <v>238</v>
      </c>
      <c r="N111" s="48">
        <v>1335</v>
      </c>
      <c r="O111" s="48"/>
      <c r="P111" s="48"/>
      <c r="Q111" s="48"/>
      <c r="R111" s="48"/>
    </row>
    <row r="112" spans="2:18" s="2" customFormat="1" ht="11.25">
      <c r="B112" s="65" t="s">
        <v>239</v>
      </c>
      <c r="C112" s="65" t="s">
        <v>51</v>
      </c>
      <c r="D112" s="2" t="s">
        <v>240</v>
      </c>
      <c r="E112" s="1">
        <v>103</v>
      </c>
      <c r="F112" s="1">
        <v>835.6</v>
      </c>
      <c r="G112" s="37">
        <v>42987.5</v>
      </c>
      <c r="H112" s="37">
        <v>4298.75</v>
      </c>
      <c r="I112" s="47">
        <v>41815</v>
      </c>
      <c r="J112" s="47">
        <v>43100</v>
      </c>
      <c r="K112" s="47">
        <v>43100</v>
      </c>
      <c r="L112" s="30">
        <v>998</v>
      </c>
      <c r="M112" s="67" t="s">
        <v>231</v>
      </c>
      <c r="N112" s="48">
        <v>1285</v>
      </c>
      <c r="O112" s="48"/>
      <c r="P112" s="48"/>
      <c r="Q112" s="48"/>
      <c r="R112" s="48"/>
    </row>
    <row r="113" spans="2:18" s="2" customFormat="1" ht="11.25">
      <c r="B113" s="65" t="s">
        <v>241</v>
      </c>
      <c r="C113" s="65" t="s">
        <v>51</v>
      </c>
      <c r="D113" s="2" t="s">
        <v>242</v>
      </c>
      <c r="E113" s="1">
        <v>119</v>
      </c>
      <c r="F113" s="1">
        <v>2170</v>
      </c>
      <c r="G113" s="37">
        <v>106966.04</v>
      </c>
      <c r="H113" s="37">
        <v>10696.6</v>
      </c>
      <c r="I113" s="47">
        <v>41813</v>
      </c>
      <c r="J113" s="47">
        <v>43100</v>
      </c>
      <c r="K113" s="47">
        <v>43100</v>
      </c>
      <c r="L113" s="30">
        <v>998</v>
      </c>
      <c r="M113" s="67" t="s">
        <v>56</v>
      </c>
      <c r="N113" s="48">
        <v>1287</v>
      </c>
      <c r="O113" s="48"/>
      <c r="P113" s="48"/>
      <c r="Q113" s="48"/>
      <c r="R113" s="48"/>
    </row>
    <row r="114" spans="2:18" s="2" customFormat="1" ht="11.25">
      <c r="B114" s="65" t="s">
        <v>243</v>
      </c>
      <c r="C114" s="65" t="s">
        <v>51</v>
      </c>
      <c r="D114" s="2" t="s">
        <v>244</v>
      </c>
      <c r="E114" s="1">
        <v>214</v>
      </c>
      <c r="F114" s="1">
        <v>4274</v>
      </c>
      <c r="G114" s="37">
        <v>161405.28</v>
      </c>
      <c r="H114" s="37">
        <v>103734.78</v>
      </c>
      <c r="I114" s="47">
        <v>41515</v>
      </c>
      <c r="J114" s="47">
        <v>43281</v>
      </c>
      <c r="K114" s="47">
        <v>43281</v>
      </c>
      <c r="L114" s="30">
        <v>1179</v>
      </c>
      <c r="M114" s="67" t="s">
        <v>99</v>
      </c>
      <c r="N114" s="48">
        <v>1766</v>
      </c>
      <c r="O114" s="48"/>
      <c r="P114" s="48"/>
      <c r="Q114" s="48"/>
      <c r="R114" s="48"/>
    </row>
    <row r="115" spans="2:18" s="2" customFormat="1" ht="11.25">
      <c r="B115" s="65" t="s">
        <v>245</v>
      </c>
      <c r="C115" s="65" t="s">
        <v>51</v>
      </c>
      <c r="D115" s="2" t="s">
        <v>246</v>
      </c>
      <c r="E115" s="1">
        <v>74</v>
      </c>
      <c r="F115" s="1">
        <v>1496.2</v>
      </c>
      <c r="G115" s="37">
        <v>50467.4</v>
      </c>
      <c r="H115" s="37">
        <v>5046.74</v>
      </c>
      <c r="I115" s="47">
        <v>42065</v>
      </c>
      <c r="J115" s="47">
        <v>43281</v>
      </c>
      <c r="K115" s="47">
        <v>43281</v>
      </c>
      <c r="L115" s="30">
        <v>1179</v>
      </c>
      <c r="M115" s="67" t="s">
        <v>106</v>
      </c>
      <c r="N115" s="48">
        <v>1216</v>
      </c>
      <c r="O115" s="48"/>
      <c r="P115" s="48"/>
      <c r="Q115" s="48"/>
      <c r="R115" s="48"/>
    </row>
    <row r="116" spans="2:18" s="2" customFormat="1" ht="11.25">
      <c r="B116" s="65" t="s">
        <v>247</v>
      </c>
      <c r="C116" s="65" t="s">
        <v>51</v>
      </c>
      <c r="D116" s="2" t="s">
        <v>248</v>
      </c>
      <c r="E116" s="1">
        <v>92</v>
      </c>
      <c r="F116" s="1">
        <v>3448</v>
      </c>
      <c r="G116" s="37">
        <v>315626.69</v>
      </c>
      <c r="H116" s="37">
        <v>315626.69</v>
      </c>
      <c r="I116" s="47">
        <v>42068</v>
      </c>
      <c r="J116" s="47">
        <v>43281</v>
      </c>
      <c r="K116" s="47">
        <v>43281</v>
      </c>
      <c r="L116" s="30">
        <v>1179</v>
      </c>
      <c r="M116" s="67" t="s">
        <v>56</v>
      </c>
      <c r="N116" s="48">
        <v>1213</v>
      </c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2015-04-10T00:52:20Z</dcterms:modified>
  <cp:category/>
  <cp:version/>
  <cp:contentType/>
  <cp:contentStatus/>
</cp:coreProperties>
</file>