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<sst xmlns="http://schemas.openxmlformats.org/spreadsheetml/2006/main" count="404" uniqueCount="239">
  <si>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</si>
  <si>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</si>
  <si>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</si>
  <si>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</si>
  <si>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</si>
  <si>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</si>
  <si>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</si>
  <si>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</si>
  <si>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</si>
  <si>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</si>
  <si>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</si>
  <si>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</si>
  <si>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</si>
  <si>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</si>
  <si>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</si>
  <si>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</si>
  <si>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</si>
  <si>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</si>
  <si>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</si>
  <si>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</si>
  <si>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</si>
  <si>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</si>
  <si>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</si>
  <si>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</si>
  <si>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</si>
  <si>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</si>
  <si>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</si>
  <si>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</si>
  <si>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</si>
  <si>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</si>
  <si>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</si>
  <si>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</si>
  <si>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</si>
  <si>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</si>
  <si>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</si>
  <si>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</si>
  <si>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</si>
  <si>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</si>
  <si>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</si>
  <si>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</si>
  <si>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</si>
  <si>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</si>
  <si>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</si>
  <si>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</si>
  <si>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</si>
  <si>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</si>
  <si>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</si>
  <si>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</si>
  <si>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</si>
  <si>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</si>
  <si>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120051201</t>
  </si>
  <si>
    <t>1</t>
  </si>
  <si>
    <t>HEAD TURNER</t>
  </si>
  <si>
    <t>LAFLEUR FOREST PRODUCTS, LLC</t>
  </si>
  <si>
    <t>120681101</t>
  </si>
  <si>
    <t>ASPEN OR PINE</t>
  </si>
  <si>
    <t>MINERICK LOGGING, INC.</t>
  </si>
  <si>
    <t>120721101</t>
  </si>
  <si>
    <t>TWIN PEAKS</t>
  </si>
  <si>
    <t>WILLIAMS SPECIALTY WOODS</t>
  </si>
  <si>
    <t>120101301</t>
  </si>
  <si>
    <t>HITNMISS HAZEL</t>
  </si>
  <si>
    <t>FRANK'S, INC.</t>
  </si>
  <si>
    <t>120761001</t>
  </si>
  <si>
    <t>BROWNS GATE SALE</t>
  </si>
  <si>
    <t>120651201</t>
  </si>
  <si>
    <t>COMP 72</t>
  </si>
  <si>
    <t>MVA ENTERPRISES, INC.</t>
  </si>
  <si>
    <t>120081201</t>
  </si>
  <si>
    <t>BIR-PEN RED HILLS</t>
  </si>
  <si>
    <t>120111301</t>
  </si>
  <si>
    <t>SCRATCH THE NICHE PINE</t>
  </si>
  <si>
    <t>120571201</t>
  </si>
  <si>
    <t>PREMO CREEK MIX</t>
  </si>
  <si>
    <t>TRIEST FOREST PRODUCTS, INC.</t>
  </si>
  <si>
    <t>120141201</t>
  </si>
  <si>
    <t>2</t>
  </si>
  <si>
    <t>LEEKIE WELLS</t>
  </si>
  <si>
    <t>120161101</t>
  </si>
  <si>
    <t>BUMPY MIX</t>
  </si>
  <si>
    <t>120161301</t>
  </si>
  <si>
    <t>SHOTGUN PATTERN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</si>
  <si>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</si>
  <si>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</si>
  <si>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</si>
  <si>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</si>
  <si>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</si>
  <si>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</si>
  <si>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</si>
  <si>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</si>
  <si>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120021301</t>
  </si>
  <si>
    <t>EAGLE EYE OPS</t>
  </si>
  <si>
    <t>120031401</t>
  </si>
  <si>
    <t>HIGGINS HIGHWAY</t>
  </si>
  <si>
    <t>BRIAN CHOLEWA LOGGING</t>
  </si>
  <si>
    <t>120051101</t>
  </si>
  <si>
    <t>LAST HURRAH</t>
  </si>
  <si>
    <t>120071401</t>
  </si>
  <si>
    <t>TOWERED ASPEN</t>
  </si>
  <si>
    <t>120111201</t>
  </si>
  <si>
    <t>THE PESHEKEE PUSH</t>
  </si>
  <si>
    <t>120131201</t>
  </si>
  <si>
    <t>HARTLEY HEADACHE</t>
  </si>
  <si>
    <t>SANVILLE LOGGING, INC.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</si>
  <si>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</si>
  <si>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</si>
  <si>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</si>
  <si>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</si>
  <si>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</si>
  <si>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</si>
  <si>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</si>
  <si>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</si>
  <si>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</si>
  <si>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</si>
  <si>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</si>
  <si>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</si>
  <si>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</si>
  <si>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</si>
  <si>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</si>
  <si>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 INC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</si>
  <si>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</si>
  <si>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</si>
  <si>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</si>
  <si>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</si>
  <si>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</si>
  <si>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</si>
  <si>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</si>
  <si>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</si>
  <si>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120651401</t>
  </si>
  <si>
    <t>CIELYS FAREWELL SALE</t>
  </si>
  <si>
    <t>120661201</t>
  </si>
  <si>
    <t>WOUNDED KNEE</t>
  </si>
  <si>
    <t>120661301</t>
  </si>
  <si>
    <t>CEMENT BRIDGE</t>
  </si>
  <si>
    <t>120691301</t>
  </si>
  <si>
    <t>ANDIES ASPEN</t>
  </si>
  <si>
    <t>120721201</t>
  </si>
  <si>
    <t>LEGHORN</t>
  </si>
  <si>
    <t>120721301</t>
  </si>
  <si>
    <t>EMERALD MAPLE</t>
  </si>
  <si>
    <t>TIMBER PRODUCTS COMPANY</t>
  </si>
  <si>
    <t>120601201</t>
  </si>
  <si>
    <t>STURGEON RIVER ASPEN</t>
  </si>
  <si>
    <t>JACOBSON LOGGING, INC.</t>
  </si>
  <si>
    <t>120731201</t>
  </si>
  <si>
    <t>TOO MANY COOKS PINE</t>
  </si>
  <si>
    <t>HYDROLAKE, INC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</si>
  <si>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</si>
  <si>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</si>
  <si>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</si>
  <si>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</si>
  <si>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</si>
  <si>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</si>
  <si>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</si>
  <si>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</si>
  <si>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</si>
  <si>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</si>
  <si>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120091401</t>
  </si>
  <si>
    <t>LOCH SENESCE MONSTER</t>
  </si>
  <si>
    <t>120121301</t>
  </si>
  <si>
    <t>PICKEREL PIPELINE</t>
  </si>
  <si>
    <t>GIGUERE LOGGING, INC.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</si>
  <si>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</si>
  <si>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</si>
  <si>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</si>
  <si>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</si>
  <si>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</si>
  <si>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</si>
  <si>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</si>
  <si>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</si>
  <si>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120191401</t>
  </si>
  <si>
    <t>CALICO CAMP</t>
  </si>
  <si>
    <t>120511401</t>
  </si>
  <si>
    <t>DOG TAXI HARDWOODS</t>
  </si>
  <si>
    <t>120611401</t>
  </si>
  <si>
    <t>SHROOM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</si>
  <si>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</si>
  <si>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</si>
  <si>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</si>
  <si>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</si>
  <si>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</si>
  <si>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</si>
  <si>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</si>
  <si>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</si>
  <si>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</si>
  <si>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</si>
  <si>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120791401</t>
  </si>
  <si>
    <t>3 GS SALVAGE</t>
  </si>
  <si>
    <t>LONGYEAR, J.M., LLC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</si>
  <si>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</si>
  <si>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</si>
  <si>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</si>
  <si>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</si>
  <si>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</si>
  <si>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</si>
  <si>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</si>
  <si>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</si>
  <si>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</si>
  <si>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120701401</t>
  </si>
  <si>
    <t>COMPARTMENT 132 CONTRACT</t>
  </si>
  <si>
    <t>120711301</t>
  </si>
  <si>
    <t>MOTHS AND DEERBEDS</t>
  </si>
  <si>
    <t>HILBERG LOGGING, INC.</t>
  </si>
  <si>
    <t>120731301</t>
  </si>
  <si>
    <t>COMPARTMENT 41 CONTRACT</t>
  </si>
  <si>
    <t>120741301</t>
  </si>
  <si>
    <t>LOUD DEMOLITION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</si>
  <si>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</si>
  <si>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</si>
  <si>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</si>
  <si>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</si>
  <si>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</si>
  <si>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</si>
  <si>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</si>
  <si>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</si>
  <si>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120141401</t>
  </si>
  <si>
    <t>ROCKTOP MIX</t>
  </si>
  <si>
    <t>120561501</t>
  </si>
  <si>
    <t>CHUCKS ASPEN</t>
  </si>
  <si>
    <t>120591501</t>
  </si>
  <si>
    <t>MITCHELL CREEK PINE</t>
  </si>
  <si>
    <t>120691401</t>
  </si>
  <si>
    <t>COMPARTMENT 99 MIX</t>
  </si>
  <si>
    <t>DUGREE TRUCKING &amp; FOR PRO, INC</t>
  </si>
  <si>
    <t>120711401</t>
  </si>
  <si>
    <t>MERRIMAN ASPEN</t>
  </si>
  <si>
    <t>120741401</t>
  </si>
  <si>
    <t>FENCE RIVER HARDWOOD</t>
  </si>
  <si>
    <t>120781401</t>
  </si>
  <si>
    <t>BENTON LAKE ASPEN</t>
  </si>
  <si>
    <t>120541501</t>
  </si>
  <si>
    <t>COMP 85 CONTRACT</t>
  </si>
  <si>
    <t>120551501</t>
  </si>
  <si>
    <t>SALTY REGS</t>
  </si>
  <si>
    <t>120681401</t>
  </si>
  <si>
    <t>TRAVIS GUITAR</t>
  </si>
  <si>
    <t>120731401</t>
  </si>
  <si>
    <t>BABY GROUSE SALVAGE</t>
  </si>
  <si>
    <t xml:space="preserve">                                  as of August 12,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</si>
</sst>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10240</v>
      </c>
      <c r="L17" s="30"/>
    </row>
    <row r="18" spans="4:12" ht="12.75">
      <c r="D18" s="12" t="s">
        <v>37</v>
      </c>
      <c r="G18" s="21">
        <f>DSUM(DATABASE,5,U15:U16)</f>
        <v>179540.20000000004</v>
      </c>
      <c r="L18" s="30"/>
    </row>
    <row r="19" spans="4:12" ht="12.75">
      <c r="D19" s="12" t="s">
        <v>34</v>
      </c>
      <c r="G19" s="18">
        <f>DSUM(DATABASE,6,V15:V16)</f>
        <v>9245083.780000003</v>
      </c>
      <c r="L19" s="30"/>
    </row>
    <row r="20" spans="4:12" ht="12.75">
      <c r="D20" s="12" t="s">
        <v>38</v>
      </c>
      <c r="G20" s="18">
        <f>DSUM(DATABASE,7,W15:W16)</f>
        <v>4267522.3900000015</v>
      </c>
      <c r="L20" s="30"/>
    </row>
    <row r="21" spans="4:12" ht="12.75">
      <c r="D21" s="12" t="s">
        <v>35</v>
      </c>
      <c r="E21" s="22"/>
      <c r="F21" s="22"/>
      <c r="G21" s="18">
        <f>+G19-G20</f>
        <v>4977561.3900000015</v>
      </c>
      <c r="L21" s="30"/>
    </row>
    <row r="22" spans="4:12" ht="12.75">
      <c r="D22" s="12" t="s">
        <v>44</v>
      </c>
      <c r="E22" s="22"/>
      <c r="F22" s="22"/>
      <c r="G22" s="45">
        <f>+G20/G19</f>
        <v>0.46159910408080695</v>
      </c>
      <c r="L22" s="30"/>
    </row>
    <row r="23" spans="4:12" ht="12.75">
      <c r="D23" s="12" t="s">
        <v>40</v>
      </c>
      <c r="E23" s="22"/>
      <c r="F23" s="22"/>
      <c r="G23" s="59">
        <v>42228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2.8163047109923154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135</v>
      </c>
      <c r="F31" s="1">
        <v>3434</v>
      </c>
      <c r="G31" s="37">
        <v>139912.92</v>
      </c>
      <c r="H31" s="37">
        <v>139912.92</v>
      </c>
      <c r="I31" s="47">
        <v>41270</v>
      </c>
      <c r="J31" s="47">
        <v>42185</v>
      </c>
      <c r="K31" s="47">
        <v>42185</v>
      </c>
      <c r="L31" s="30">
        <v>-43</v>
      </c>
      <c r="M31" s="67" t="s">
        <v>53</v>
      </c>
      <c r="N31" s="48">
        <v>915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62</v>
      </c>
      <c r="F32" s="1">
        <v>1295</v>
      </c>
      <c r="G32" s="37">
        <v>71854.86</v>
      </c>
      <c r="H32" s="37">
        <v>71854.86</v>
      </c>
      <c r="I32" s="47">
        <v>41030</v>
      </c>
      <c r="J32" s="47">
        <v>42185</v>
      </c>
      <c r="K32" s="47">
        <v>42185</v>
      </c>
      <c r="L32" s="30">
        <v>-43</v>
      </c>
      <c r="M32" s="67" t="s">
        <v>56</v>
      </c>
      <c r="N32" s="48">
        <v>1155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41</v>
      </c>
      <c r="F33" s="1">
        <v>798.9</v>
      </c>
      <c r="G33" s="37">
        <v>22191.17</v>
      </c>
      <c r="H33" s="37">
        <v>2113.45</v>
      </c>
      <c r="I33" s="47">
        <v>41143</v>
      </c>
      <c r="J33" s="47">
        <v>41820</v>
      </c>
      <c r="K33" s="47">
        <v>42185</v>
      </c>
      <c r="L33" s="30">
        <v>-43</v>
      </c>
      <c r="M33" s="67" t="s">
        <v>59</v>
      </c>
      <c r="N33" s="48">
        <v>1042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38</v>
      </c>
      <c r="F34" s="1">
        <v>984</v>
      </c>
      <c r="G34" s="37">
        <v>48997.9</v>
      </c>
      <c r="H34" s="37">
        <v>4899.79</v>
      </c>
      <c r="I34" s="47">
        <v>41521</v>
      </c>
      <c r="J34" s="47">
        <v>42277</v>
      </c>
      <c r="K34" s="47">
        <v>42277</v>
      </c>
      <c r="L34" s="30">
        <v>49</v>
      </c>
      <c r="M34" s="67" t="s">
        <v>62</v>
      </c>
      <c r="N34" s="48">
        <v>756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153</v>
      </c>
      <c r="F35" s="1">
        <v>2954.8</v>
      </c>
      <c r="G35" s="37">
        <v>127731.55</v>
      </c>
      <c r="H35" s="37">
        <v>127731.55</v>
      </c>
      <c r="I35" s="47">
        <v>40673</v>
      </c>
      <c r="J35" s="47">
        <v>41639</v>
      </c>
      <c r="K35" s="47">
        <v>42308</v>
      </c>
      <c r="L35" s="30">
        <v>80</v>
      </c>
      <c r="M35" s="67" t="s">
        <v>56</v>
      </c>
      <c r="N35" s="48">
        <v>1635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129</v>
      </c>
      <c r="F36" s="1">
        <v>1677</v>
      </c>
      <c r="G36" s="37">
        <v>73819.65</v>
      </c>
      <c r="H36" s="37">
        <v>59055.72</v>
      </c>
      <c r="I36" s="47">
        <v>41304</v>
      </c>
      <c r="J36" s="47">
        <v>42368</v>
      </c>
      <c r="K36" s="47">
        <v>42368</v>
      </c>
      <c r="L36" s="30">
        <v>140</v>
      </c>
      <c r="M36" s="67" t="s">
        <v>67</v>
      </c>
      <c r="N36" s="48">
        <v>1064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219</v>
      </c>
      <c r="F37" s="1">
        <v>6363</v>
      </c>
      <c r="G37" s="37">
        <v>308197.45</v>
      </c>
      <c r="H37" s="37">
        <v>308197.45</v>
      </c>
      <c r="I37" s="47">
        <v>41185</v>
      </c>
      <c r="J37" s="47">
        <v>42369</v>
      </c>
      <c r="K37" s="47">
        <v>42369</v>
      </c>
      <c r="L37" s="30">
        <v>141</v>
      </c>
      <c r="M37" s="67" t="s">
        <v>56</v>
      </c>
      <c r="N37" s="48">
        <v>1184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112</v>
      </c>
      <c r="F38" s="1">
        <v>3842.8</v>
      </c>
      <c r="G38" s="37">
        <v>256816.98</v>
      </c>
      <c r="H38" s="37">
        <v>256816.98</v>
      </c>
      <c r="I38" s="47">
        <v>41715</v>
      </c>
      <c r="J38" s="47">
        <v>42369</v>
      </c>
      <c r="K38" s="47">
        <v>42369</v>
      </c>
      <c r="L38" s="30">
        <v>141</v>
      </c>
      <c r="M38" s="67" t="s">
        <v>56</v>
      </c>
      <c r="N38" s="48">
        <v>654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34</v>
      </c>
      <c r="F39" s="1">
        <v>699</v>
      </c>
      <c r="G39" s="37">
        <v>27928.96</v>
      </c>
      <c r="H39" s="37">
        <v>27928.96</v>
      </c>
      <c r="I39" s="47">
        <v>41186</v>
      </c>
      <c r="J39" s="47">
        <v>42369</v>
      </c>
      <c r="K39" s="47">
        <v>42369</v>
      </c>
      <c r="L39" s="30">
        <v>141</v>
      </c>
      <c r="M39" s="67" t="s">
        <v>74</v>
      </c>
      <c r="N39" s="48">
        <v>1183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76</v>
      </c>
      <c r="D40" s="46" t="s">
        <v>77</v>
      </c>
      <c r="E40" s="1">
        <v>335</v>
      </c>
      <c r="F40" s="1">
        <v>2709.2</v>
      </c>
      <c r="G40" s="37">
        <v>169657.9</v>
      </c>
      <c r="H40" s="37">
        <v>16965.79</v>
      </c>
      <c r="I40" s="47">
        <v>41401</v>
      </c>
      <c r="J40" s="47">
        <v>42460</v>
      </c>
      <c r="K40" s="47">
        <v>42460</v>
      </c>
      <c r="L40" s="30">
        <v>232</v>
      </c>
      <c r="M40" s="67" t="s">
        <v>56</v>
      </c>
      <c r="N40" s="48">
        <v>1059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37</v>
      </c>
      <c r="F41" s="1">
        <v>639</v>
      </c>
      <c r="G41" s="37">
        <v>22640.57</v>
      </c>
      <c r="H41" s="37">
        <v>3234.37</v>
      </c>
      <c r="I41" s="47">
        <v>40973</v>
      </c>
      <c r="J41" s="47">
        <v>42094</v>
      </c>
      <c r="K41" s="47">
        <v>42460</v>
      </c>
      <c r="L41" s="5">
        <v>232</v>
      </c>
      <c r="M41" s="46" t="s">
        <v>56</v>
      </c>
      <c r="N41" s="2">
        <v>1487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74</v>
      </c>
      <c r="F42" s="1">
        <v>1539</v>
      </c>
      <c r="G42" s="37">
        <v>67663.06</v>
      </c>
      <c r="H42" s="37">
        <v>67663.06</v>
      </c>
      <c r="I42" s="47">
        <v>41715</v>
      </c>
      <c r="J42" s="47">
        <v>42460</v>
      </c>
      <c r="K42" s="47">
        <v>42460</v>
      </c>
      <c r="L42" s="30">
        <v>232</v>
      </c>
      <c r="M42" s="67" t="s">
        <v>56</v>
      </c>
      <c r="N42" s="48">
        <v>745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65</v>
      </c>
      <c r="F43" s="1">
        <v>1661</v>
      </c>
      <c r="G43" s="37">
        <v>77534.08</v>
      </c>
      <c r="H43" s="37">
        <v>7753.41</v>
      </c>
      <c r="I43" s="47">
        <v>41451</v>
      </c>
      <c r="J43" s="47">
        <v>42551</v>
      </c>
      <c r="K43" s="47">
        <v>42551</v>
      </c>
      <c r="L43" s="30">
        <v>323</v>
      </c>
      <c r="M43" s="67" t="s">
        <v>56</v>
      </c>
      <c r="N43" s="48">
        <v>1100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25</v>
      </c>
      <c r="F44" s="1">
        <v>580</v>
      </c>
      <c r="G44" s="37">
        <v>18890</v>
      </c>
      <c r="H44" s="37">
        <v>1889</v>
      </c>
      <c r="I44" s="47">
        <v>41813</v>
      </c>
      <c r="J44" s="47">
        <v>42551</v>
      </c>
      <c r="K44" s="47">
        <v>42551</v>
      </c>
      <c r="L44" s="30">
        <v>323</v>
      </c>
      <c r="M44" s="67" t="s">
        <v>86</v>
      </c>
      <c r="N44" s="48">
        <v>738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1</v>
      </c>
      <c r="F45" s="1">
        <v>3</v>
      </c>
      <c r="G45" s="37">
        <v>6252</v>
      </c>
      <c r="H45" s="37">
        <v>6252</v>
      </c>
      <c r="I45" s="47">
        <v>40960</v>
      </c>
      <c r="J45" s="47">
        <v>41820</v>
      </c>
      <c r="K45" s="47">
        <v>42551</v>
      </c>
      <c r="L45" s="30">
        <v>323</v>
      </c>
      <c r="M45" s="67" t="s">
        <v>89</v>
      </c>
      <c r="N45" s="48">
        <v>1591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75</v>
      </c>
      <c r="F46" s="1">
        <v>1316</v>
      </c>
      <c r="G46" s="37">
        <v>47668.73</v>
      </c>
      <c r="H46" s="37">
        <v>47668.73</v>
      </c>
      <c r="I46" s="47">
        <v>41451</v>
      </c>
      <c r="J46" s="47">
        <v>42551</v>
      </c>
      <c r="K46" s="47">
        <v>42551</v>
      </c>
      <c r="L46" s="30">
        <v>323</v>
      </c>
      <c r="M46" s="67" t="s">
        <v>56</v>
      </c>
      <c r="N46" s="48">
        <v>1100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89</v>
      </c>
      <c r="F47" s="1">
        <v>1973</v>
      </c>
      <c r="G47" s="37">
        <v>134173.02</v>
      </c>
      <c r="H47" s="37">
        <v>70440.84</v>
      </c>
      <c r="I47" s="47">
        <v>41817</v>
      </c>
      <c r="J47" s="47">
        <v>42551</v>
      </c>
      <c r="K47" s="47">
        <v>42551</v>
      </c>
      <c r="L47" s="30">
        <v>323</v>
      </c>
      <c r="M47" s="67" t="s">
        <v>94</v>
      </c>
      <c r="N47" s="48">
        <v>734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298</v>
      </c>
      <c r="F48" s="1">
        <v>7298</v>
      </c>
      <c r="G48" s="37">
        <v>348061.1</v>
      </c>
      <c r="H48" s="37">
        <v>367602</v>
      </c>
      <c r="I48" s="47">
        <v>41100</v>
      </c>
      <c r="J48" s="47">
        <v>42185</v>
      </c>
      <c r="K48" s="47">
        <v>42551</v>
      </c>
      <c r="L48" s="30">
        <v>323</v>
      </c>
      <c r="M48" s="67" t="s">
        <v>53</v>
      </c>
      <c r="N48" s="48">
        <v>1451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84</v>
      </c>
      <c r="F49" s="1">
        <v>2467.8</v>
      </c>
      <c r="G49" s="37">
        <v>143022.69</v>
      </c>
      <c r="H49" s="37">
        <v>14302.27</v>
      </c>
      <c r="I49" s="47">
        <v>42032</v>
      </c>
      <c r="J49" s="47">
        <v>42551</v>
      </c>
      <c r="K49" s="47">
        <v>42551</v>
      </c>
      <c r="L49" s="30">
        <v>323</v>
      </c>
      <c r="M49" s="67" t="s">
        <v>56</v>
      </c>
      <c r="N49" s="48">
        <v>519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386</v>
      </c>
      <c r="F50" s="1">
        <v>5376.4</v>
      </c>
      <c r="G50" s="37">
        <v>69610.78</v>
      </c>
      <c r="H50" s="37">
        <v>69610.78</v>
      </c>
      <c r="I50" s="47">
        <v>41463</v>
      </c>
      <c r="J50" s="47">
        <v>42551</v>
      </c>
      <c r="K50" s="47">
        <v>42551</v>
      </c>
      <c r="L50" s="30">
        <v>323</v>
      </c>
      <c r="M50" s="67" t="s">
        <v>74</v>
      </c>
      <c r="N50" s="48">
        <v>1088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295</v>
      </c>
      <c r="F51" s="1">
        <v>4748.2</v>
      </c>
      <c r="G51" s="37">
        <v>196008.94</v>
      </c>
      <c r="H51" s="37">
        <v>158767.23</v>
      </c>
      <c r="I51" s="47">
        <v>41414</v>
      </c>
      <c r="J51" s="47">
        <v>42551</v>
      </c>
      <c r="K51" s="47">
        <v>42551</v>
      </c>
      <c r="L51" s="30">
        <v>323</v>
      </c>
      <c r="M51" s="67" t="s">
        <v>103</v>
      </c>
      <c r="N51" s="48">
        <v>1137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62</v>
      </c>
      <c r="F52" s="1">
        <v>923</v>
      </c>
      <c r="G52" s="37">
        <v>51942.72</v>
      </c>
      <c r="H52" s="37">
        <v>5194.27</v>
      </c>
      <c r="I52" s="47">
        <v>42037</v>
      </c>
      <c r="J52" s="47">
        <v>42551</v>
      </c>
      <c r="K52" s="47">
        <v>42551</v>
      </c>
      <c r="L52" s="30">
        <v>323</v>
      </c>
      <c r="M52" s="67" t="s">
        <v>106</v>
      </c>
      <c r="N52" s="48">
        <v>514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74</v>
      </c>
      <c r="F53" s="1">
        <v>999.8</v>
      </c>
      <c r="G53" s="37">
        <v>49058.49</v>
      </c>
      <c r="H53" s="37">
        <v>4905.85</v>
      </c>
      <c r="I53" s="47">
        <v>41715</v>
      </c>
      <c r="J53" s="47">
        <v>42551</v>
      </c>
      <c r="K53" s="47">
        <v>42551</v>
      </c>
      <c r="L53" s="30">
        <v>323</v>
      </c>
      <c r="M53" s="67" t="s">
        <v>56</v>
      </c>
      <c r="N53" s="48">
        <v>836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91</v>
      </c>
      <c r="F54" s="1">
        <v>1484.2</v>
      </c>
      <c r="G54" s="37">
        <v>70671.83</v>
      </c>
      <c r="H54" s="37">
        <v>38869.51</v>
      </c>
      <c r="I54" s="47">
        <v>41809</v>
      </c>
      <c r="J54" s="47">
        <v>42551</v>
      </c>
      <c r="K54" s="47">
        <v>42551</v>
      </c>
      <c r="L54" s="30">
        <v>323</v>
      </c>
      <c r="M54" s="67" t="s">
        <v>111</v>
      </c>
      <c r="N54" s="48">
        <v>742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89</v>
      </c>
      <c r="F55" s="1">
        <v>1930.8</v>
      </c>
      <c r="G55" s="37">
        <v>66857.25</v>
      </c>
      <c r="H55" s="37">
        <v>10665.53</v>
      </c>
      <c r="I55" s="47">
        <v>41983</v>
      </c>
      <c r="J55" s="47">
        <v>42551</v>
      </c>
      <c r="K55" s="47">
        <v>42551</v>
      </c>
      <c r="L55" s="30">
        <v>323</v>
      </c>
      <c r="M55" s="67" t="s">
        <v>67</v>
      </c>
      <c r="N55" s="48">
        <v>568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56</v>
      </c>
      <c r="F56" s="1">
        <v>1168</v>
      </c>
      <c r="G56" s="37">
        <v>70470</v>
      </c>
      <c r="H56" s="37">
        <v>7047</v>
      </c>
      <c r="I56" s="47">
        <v>41852</v>
      </c>
      <c r="J56" s="47">
        <v>42551</v>
      </c>
      <c r="K56" s="47">
        <v>42551</v>
      </c>
      <c r="L56" s="30">
        <v>323</v>
      </c>
      <c r="M56" s="67" t="s">
        <v>116</v>
      </c>
      <c r="N56" s="48">
        <v>699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9</v>
      </c>
      <c r="F57" s="1">
        <v>169</v>
      </c>
      <c r="G57" s="37">
        <v>7478.25</v>
      </c>
      <c r="H57" s="37">
        <v>747.83</v>
      </c>
      <c r="I57" s="47">
        <v>42223</v>
      </c>
      <c r="J57" s="47">
        <v>42551</v>
      </c>
      <c r="K57" s="47">
        <v>42551</v>
      </c>
      <c r="L57" s="30">
        <v>323</v>
      </c>
      <c r="M57" s="67" t="s">
        <v>119</v>
      </c>
      <c r="N57" s="48">
        <v>328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46</v>
      </c>
      <c r="F58" s="1">
        <v>1219</v>
      </c>
      <c r="G58" s="37">
        <v>48906.67</v>
      </c>
      <c r="H58" s="37">
        <v>4890.67</v>
      </c>
      <c r="I58" s="47">
        <v>41729</v>
      </c>
      <c r="J58" s="47">
        <v>42551</v>
      </c>
      <c r="K58" s="47">
        <v>42551</v>
      </c>
      <c r="L58" s="30">
        <v>323</v>
      </c>
      <c r="M58" s="67" t="s">
        <v>56</v>
      </c>
      <c r="N58" s="48">
        <v>822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100</v>
      </c>
      <c r="F59" s="1">
        <v>1510</v>
      </c>
      <c r="G59" s="37">
        <v>57114.86</v>
      </c>
      <c r="H59" s="37">
        <v>5711.49</v>
      </c>
      <c r="I59" s="47">
        <v>41647</v>
      </c>
      <c r="J59" s="47">
        <v>42551</v>
      </c>
      <c r="K59" s="47">
        <v>42551</v>
      </c>
      <c r="L59" s="30">
        <v>323</v>
      </c>
      <c r="M59" s="67" t="s">
        <v>56</v>
      </c>
      <c r="N59" s="48">
        <v>904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141</v>
      </c>
      <c r="F60" s="1">
        <v>1287</v>
      </c>
      <c r="G60" s="37">
        <v>158261.47</v>
      </c>
      <c r="H60" s="37">
        <v>158261.47</v>
      </c>
      <c r="I60" s="47">
        <v>41940</v>
      </c>
      <c r="J60" s="47">
        <v>42551</v>
      </c>
      <c r="K60" s="47">
        <v>42551</v>
      </c>
      <c r="L60" s="30">
        <v>323</v>
      </c>
      <c r="M60" s="67" t="s">
        <v>56</v>
      </c>
      <c r="N60" s="48">
        <v>611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118</v>
      </c>
      <c r="F61" s="1">
        <v>2020.6</v>
      </c>
      <c r="G61" s="37">
        <v>87541.55</v>
      </c>
      <c r="H61" s="37">
        <v>8754.16</v>
      </c>
      <c r="I61" s="47">
        <v>41704</v>
      </c>
      <c r="J61" s="47">
        <v>42551</v>
      </c>
      <c r="K61" s="47">
        <v>42551</v>
      </c>
      <c r="L61" s="30">
        <v>323</v>
      </c>
      <c r="M61" s="67" t="s">
        <v>119</v>
      </c>
      <c r="N61" s="48">
        <v>847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35</v>
      </c>
      <c r="F62" s="1">
        <v>657</v>
      </c>
      <c r="G62" s="37">
        <v>34124.23</v>
      </c>
      <c r="H62" s="37">
        <v>3412.42</v>
      </c>
      <c r="I62" s="47">
        <v>42060</v>
      </c>
      <c r="J62" s="47">
        <v>42551</v>
      </c>
      <c r="K62" s="47">
        <v>42551</v>
      </c>
      <c r="L62" s="30">
        <v>323</v>
      </c>
      <c r="M62" s="67" t="s">
        <v>56</v>
      </c>
      <c r="N62" s="48">
        <v>491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156</v>
      </c>
      <c r="F63" s="1">
        <v>3478.4</v>
      </c>
      <c r="G63" s="37">
        <v>151710.75</v>
      </c>
      <c r="H63" s="37">
        <v>151710.75</v>
      </c>
      <c r="I63" s="47">
        <v>41457</v>
      </c>
      <c r="J63" s="47">
        <v>42551</v>
      </c>
      <c r="K63" s="47">
        <v>42551</v>
      </c>
      <c r="L63" s="30">
        <v>323</v>
      </c>
      <c r="M63" s="67" t="s">
        <v>56</v>
      </c>
      <c r="N63" s="48">
        <v>1094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73</v>
      </c>
      <c r="F64" s="1">
        <v>873.6</v>
      </c>
      <c r="G64" s="37">
        <v>33968.04</v>
      </c>
      <c r="H64" s="37">
        <v>33968.04</v>
      </c>
      <c r="I64" s="47">
        <v>41729</v>
      </c>
      <c r="J64" s="47">
        <v>42551</v>
      </c>
      <c r="K64" s="47">
        <v>42551</v>
      </c>
      <c r="L64" s="30">
        <v>323</v>
      </c>
      <c r="M64" s="67" t="s">
        <v>56</v>
      </c>
      <c r="N64" s="48">
        <v>822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35</v>
      </c>
      <c r="F65" s="1">
        <v>805</v>
      </c>
      <c r="G65" s="37">
        <v>31889.85</v>
      </c>
      <c r="H65" s="37">
        <v>3188.99</v>
      </c>
      <c r="I65" s="47">
        <v>41761</v>
      </c>
      <c r="J65" s="47">
        <v>42551</v>
      </c>
      <c r="K65" s="47">
        <v>42551</v>
      </c>
      <c r="L65" s="30">
        <v>323</v>
      </c>
      <c r="M65" s="67" t="s">
        <v>119</v>
      </c>
      <c r="N65" s="48">
        <v>790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138</v>
      </c>
      <c r="F66" s="1">
        <v>2347.2</v>
      </c>
      <c r="G66" s="37">
        <v>87175.77</v>
      </c>
      <c r="H66" s="37">
        <v>12453.68</v>
      </c>
      <c r="I66" s="47">
        <v>41417</v>
      </c>
      <c r="J66" s="47">
        <v>42185</v>
      </c>
      <c r="K66" s="47">
        <v>42551</v>
      </c>
      <c r="L66" s="30">
        <v>323</v>
      </c>
      <c r="M66" s="67" t="s">
        <v>103</v>
      </c>
      <c r="N66" s="48">
        <v>1134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64</v>
      </c>
      <c r="F67" s="1">
        <v>709.6</v>
      </c>
      <c r="G67" s="37">
        <v>45614.2</v>
      </c>
      <c r="H67" s="37">
        <v>45614.2</v>
      </c>
      <c r="I67" s="47">
        <v>41789</v>
      </c>
      <c r="J67" s="47">
        <v>42551</v>
      </c>
      <c r="K67" s="47">
        <v>42551</v>
      </c>
      <c r="L67" s="30">
        <v>323</v>
      </c>
      <c r="M67" s="67" t="s">
        <v>140</v>
      </c>
      <c r="N67" s="48">
        <v>762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124</v>
      </c>
      <c r="F68" s="1">
        <v>2577</v>
      </c>
      <c r="G68" s="37">
        <v>101154.9</v>
      </c>
      <c r="H68" s="37">
        <v>56646.74</v>
      </c>
      <c r="I68" s="47">
        <v>41330</v>
      </c>
      <c r="J68" s="47">
        <v>42735</v>
      </c>
      <c r="K68" s="47">
        <v>42735</v>
      </c>
      <c r="L68" s="30">
        <v>507</v>
      </c>
      <c r="M68" s="67" t="s">
        <v>143</v>
      </c>
      <c r="N68" s="48">
        <v>1405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152</v>
      </c>
      <c r="F69" s="1">
        <v>1921.4</v>
      </c>
      <c r="G69" s="37">
        <v>180350.79</v>
      </c>
      <c r="H69" s="37">
        <v>18035.08</v>
      </c>
      <c r="I69" s="47">
        <v>41374</v>
      </c>
      <c r="J69" s="47">
        <v>42735</v>
      </c>
      <c r="K69" s="47">
        <v>42735</v>
      </c>
      <c r="L69" s="30">
        <v>507</v>
      </c>
      <c r="M69" s="67" t="s">
        <v>146</v>
      </c>
      <c r="N69" s="48">
        <v>1361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238</v>
      </c>
      <c r="F70" s="1">
        <v>6618.8</v>
      </c>
      <c r="G70" s="37">
        <v>309771.71</v>
      </c>
      <c r="H70" s="37">
        <v>30977.17</v>
      </c>
      <c r="I70" s="47">
        <v>41820</v>
      </c>
      <c r="J70" s="47">
        <v>42916</v>
      </c>
      <c r="K70" s="47">
        <v>42916</v>
      </c>
      <c r="L70" s="30">
        <v>688</v>
      </c>
      <c r="M70" s="67" t="s">
        <v>56</v>
      </c>
      <c r="N70" s="48">
        <v>1096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56</v>
      </c>
      <c r="F71" s="1">
        <v>1030.6</v>
      </c>
      <c r="G71" s="37">
        <v>33132.8</v>
      </c>
      <c r="H71" s="37">
        <v>3313.28</v>
      </c>
      <c r="I71" s="47">
        <v>42185</v>
      </c>
      <c r="J71" s="47">
        <v>42916</v>
      </c>
      <c r="K71" s="47">
        <v>42916</v>
      </c>
      <c r="L71" s="30">
        <v>688</v>
      </c>
      <c r="M71" s="67" t="s">
        <v>143</v>
      </c>
      <c r="N71" s="48">
        <v>731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177</v>
      </c>
      <c r="F72" s="1">
        <v>4473</v>
      </c>
      <c r="G72" s="37">
        <v>232226.18</v>
      </c>
      <c r="H72" s="37">
        <v>232226.18</v>
      </c>
      <c r="I72" s="47">
        <v>41820</v>
      </c>
      <c r="J72" s="47">
        <v>42916</v>
      </c>
      <c r="K72" s="47">
        <v>42916</v>
      </c>
      <c r="L72" s="30">
        <v>688</v>
      </c>
      <c r="M72" s="67" t="s">
        <v>56</v>
      </c>
      <c r="N72" s="48">
        <v>1096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125</v>
      </c>
      <c r="F73" s="1">
        <v>2459</v>
      </c>
      <c r="G73" s="37">
        <v>175862.17</v>
      </c>
      <c r="H73" s="37">
        <v>175862.17</v>
      </c>
      <c r="I73" s="47">
        <v>42027</v>
      </c>
      <c r="J73" s="47">
        <v>42916</v>
      </c>
      <c r="K73" s="47">
        <v>42916</v>
      </c>
      <c r="L73" s="30">
        <v>688</v>
      </c>
      <c r="M73" s="67" t="s">
        <v>56</v>
      </c>
      <c r="N73" s="48">
        <v>889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150</v>
      </c>
      <c r="F74" s="1">
        <v>3354.8</v>
      </c>
      <c r="G74" s="37">
        <v>129843.29</v>
      </c>
      <c r="H74" s="37">
        <v>12984.33</v>
      </c>
      <c r="I74" s="47">
        <v>42032</v>
      </c>
      <c r="J74" s="47">
        <v>42916</v>
      </c>
      <c r="K74" s="47">
        <v>42916</v>
      </c>
      <c r="L74" s="30">
        <v>688</v>
      </c>
      <c r="M74" s="67" t="s">
        <v>56</v>
      </c>
      <c r="N74" s="48">
        <v>884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156</v>
      </c>
      <c r="F75" s="1">
        <v>5179.6</v>
      </c>
      <c r="G75" s="37">
        <v>287858.6</v>
      </c>
      <c r="H75" s="37">
        <v>287858.6</v>
      </c>
      <c r="I75" s="47">
        <v>42024</v>
      </c>
      <c r="J75" s="47">
        <v>42916</v>
      </c>
      <c r="K75" s="47">
        <v>42916</v>
      </c>
      <c r="L75" s="30">
        <v>688</v>
      </c>
      <c r="M75" s="67" t="s">
        <v>53</v>
      </c>
      <c r="N75" s="48">
        <v>892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200</v>
      </c>
      <c r="F76" s="1">
        <v>2843.8</v>
      </c>
      <c r="G76" s="37">
        <v>153852.9</v>
      </c>
      <c r="H76" s="37">
        <v>63749.93</v>
      </c>
      <c r="I76" s="47">
        <v>41807</v>
      </c>
      <c r="J76" s="47">
        <v>42916</v>
      </c>
      <c r="K76" s="47">
        <v>42916</v>
      </c>
      <c r="L76" s="30">
        <v>688</v>
      </c>
      <c r="M76" s="67" t="s">
        <v>161</v>
      </c>
      <c r="N76" s="48">
        <v>1109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128</v>
      </c>
      <c r="F77" s="1">
        <v>2009.6</v>
      </c>
      <c r="G77" s="37">
        <v>120482.3</v>
      </c>
      <c r="H77" s="37">
        <v>12048.23</v>
      </c>
      <c r="I77" s="47">
        <v>42045</v>
      </c>
      <c r="J77" s="47">
        <v>42916</v>
      </c>
      <c r="K77" s="47">
        <v>42916</v>
      </c>
      <c r="L77" s="30">
        <v>688</v>
      </c>
      <c r="M77" s="67" t="s">
        <v>67</v>
      </c>
      <c r="N77" s="48">
        <v>871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123</v>
      </c>
      <c r="F78" s="1">
        <v>3000</v>
      </c>
      <c r="G78" s="37">
        <v>136134.36</v>
      </c>
      <c r="H78" s="37">
        <v>13613.44</v>
      </c>
      <c r="I78" s="47">
        <v>41715</v>
      </c>
      <c r="J78" s="47">
        <v>42916</v>
      </c>
      <c r="K78" s="47">
        <v>42916</v>
      </c>
      <c r="L78" s="30">
        <v>688</v>
      </c>
      <c r="M78" s="67" t="s">
        <v>56</v>
      </c>
      <c r="N78" s="48">
        <v>1201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200</v>
      </c>
      <c r="F79" s="1">
        <v>4127.4</v>
      </c>
      <c r="G79" s="37">
        <v>216924.85</v>
      </c>
      <c r="H79" s="37">
        <v>65077.46</v>
      </c>
      <c r="I79" s="47">
        <v>41813</v>
      </c>
      <c r="J79" s="47">
        <v>42916</v>
      </c>
      <c r="K79" s="47">
        <v>42916</v>
      </c>
      <c r="L79" s="30">
        <v>688</v>
      </c>
      <c r="M79" s="67" t="s">
        <v>53</v>
      </c>
      <c r="N79" s="48">
        <v>1103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105</v>
      </c>
      <c r="F80" s="1">
        <v>2886</v>
      </c>
      <c r="G80" s="37">
        <v>183515.05</v>
      </c>
      <c r="H80" s="37">
        <v>140742.42</v>
      </c>
      <c r="I80" s="47">
        <v>42058</v>
      </c>
      <c r="J80" s="47">
        <v>42916</v>
      </c>
      <c r="K80" s="47">
        <v>42916</v>
      </c>
      <c r="L80" s="30">
        <v>688</v>
      </c>
      <c r="M80" s="67" t="s">
        <v>119</v>
      </c>
      <c r="N80" s="48">
        <v>858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90</v>
      </c>
      <c r="F81" s="1">
        <v>1665</v>
      </c>
      <c r="G81" s="37">
        <v>106353.16</v>
      </c>
      <c r="H81" s="37">
        <v>106353.16</v>
      </c>
      <c r="I81" s="47">
        <v>42097</v>
      </c>
      <c r="J81" s="47">
        <v>42916</v>
      </c>
      <c r="K81" s="47">
        <v>42916</v>
      </c>
      <c r="L81" s="30">
        <v>688</v>
      </c>
      <c r="M81" s="67" t="s">
        <v>56</v>
      </c>
      <c r="N81" s="48">
        <v>819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76</v>
      </c>
      <c r="D82" s="2" t="s">
        <v>173</v>
      </c>
      <c r="E82" s="1">
        <v>611</v>
      </c>
      <c r="F82" s="1">
        <v>7582.6</v>
      </c>
      <c r="G82" s="37">
        <v>502972.8</v>
      </c>
      <c r="H82" s="37">
        <v>50297.28</v>
      </c>
      <c r="I82" s="47">
        <v>42090</v>
      </c>
      <c r="J82" s="47">
        <v>42916</v>
      </c>
      <c r="K82" s="47">
        <v>42916</v>
      </c>
      <c r="L82" s="30">
        <v>688</v>
      </c>
      <c r="M82" s="67" t="s">
        <v>86</v>
      </c>
      <c r="N82" s="48">
        <v>826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24</v>
      </c>
      <c r="F83" s="1">
        <v>633</v>
      </c>
      <c r="G83" s="37">
        <v>32915.54</v>
      </c>
      <c r="H83" s="37">
        <v>3291.55</v>
      </c>
      <c r="I83" s="47">
        <v>41956</v>
      </c>
      <c r="J83" s="47">
        <v>42916</v>
      </c>
      <c r="K83" s="47">
        <v>42916</v>
      </c>
      <c r="L83" s="30">
        <v>688</v>
      </c>
      <c r="M83" s="67" t="s">
        <v>119</v>
      </c>
      <c r="N83" s="48">
        <v>960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100</v>
      </c>
      <c r="F84" s="1">
        <v>2174</v>
      </c>
      <c r="G84" s="37">
        <v>88613.38</v>
      </c>
      <c r="H84" s="37">
        <v>8861.34</v>
      </c>
      <c r="I84" s="47">
        <v>41941</v>
      </c>
      <c r="J84" s="47">
        <v>42916</v>
      </c>
      <c r="K84" s="47">
        <v>42916</v>
      </c>
      <c r="L84" s="30">
        <v>688</v>
      </c>
      <c r="M84" s="67" t="s">
        <v>119</v>
      </c>
      <c r="N84" s="48">
        <v>975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101</v>
      </c>
      <c r="F85" s="1">
        <v>2120.8</v>
      </c>
      <c r="G85" s="37">
        <v>151754.7</v>
      </c>
      <c r="H85" s="37">
        <v>15175.47</v>
      </c>
      <c r="I85" s="47">
        <v>42093</v>
      </c>
      <c r="J85" s="47">
        <v>42916</v>
      </c>
      <c r="K85" s="47">
        <v>42916</v>
      </c>
      <c r="L85" s="30">
        <v>688</v>
      </c>
      <c r="M85" s="67" t="s">
        <v>161</v>
      </c>
      <c r="N85" s="48">
        <v>823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69</v>
      </c>
      <c r="F86" s="1">
        <v>1337.8</v>
      </c>
      <c r="G86" s="37">
        <v>63682.6</v>
      </c>
      <c r="H86" s="37">
        <v>6368.26</v>
      </c>
      <c r="I86" s="47">
        <v>42101</v>
      </c>
      <c r="J86" s="47">
        <v>42916</v>
      </c>
      <c r="K86" s="47">
        <v>42916</v>
      </c>
      <c r="L86" s="30">
        <v>688</v>
      </c>
      <c r="M86" s="67" t="s">
        <v>56</v>
      </c>
      <c r="N86" s="48">
        <v>815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270</v>
      </c>
      <c r="F87" s="1">
        <v>1532.8</v>
      </c>
      <c r="G87" s="37">
        <v>186658.48</v>
      </c>
      <c r="H87" s="37">
        <v>18665.85</v>
      </c>
      <c r="I87" s="47">
        <v>41765</v>
      </c>
      <c r="J87" s="47">
        <v>42916</v>
      </c>
      <c r="K87" s="47">
        <v>42916</v>
      </c>
      <c r="L87" s="30">
        <v>688</v>
      </c>
      <c r="M87" s="67" t="s">
        <v>56</v>
      </c>
      <c r="N87" s="48">
        <v>1151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163</v>
      </c>
      <c r="F88" s="1">
        <v>3083.4</v>
      </c>
      <c r="G88" s="37">
        <v>139715.41</v>
      </c>
      <c r="H88" s="37">
        <v>13971.54</v>
      </c>
      <c r="I88" s="47">
        <v>42087</v>
      </c>
      <c r="J88" s="47">
        <v>42916</v>
      </c>
      <c r="K88" s="47">
        <v>42916</v>
      </c>
      <c r="L88" s="30">
        <v>688</v>
      </c>
      <c r="M88" s="67" t="s">
        <v>119</v>
      </c>
      <c r="N88" s="48">
        <v>829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50</v>
      </c>
      <c r="F89" s="1">
        <v>939</v>
      </c>
      <c r="G89" s="37">
        <v>51425.65</v>
      </c>
      <c r="H89" s="37">
        <v>5142.57</v>
      </c>
      <c r="I89" s="47">
        <v>42083</v>
      </c>
      <c r="J89" s="47">
        <v>43099</v>
      </c>
      <c r="K89" s="47">
        <v>43099</v>
      </c>
      <c r="L89" s="30">
        <v>871</v>
      </c>
      <c r="M89" s="67" t="s">
        <v>188</v>
      </c>
      <c r="N89" s="48">
        <v>1016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189</v>
      </c>
      <c r="F90" s="1">
        <v>1607.2</v>
      </c>
      <c r="G90" s="37">
        <v>106651.03</v>
      </c>
      <c r="H90" s="37">
        <v>10665.1</v>
      </c>
      <c r="I90" s="47">
        <v>41787</v>
      </c>
      <c r="J90" s="47">
        <v>43100</v>
      </c>
      <c r="K90" s="47">
        <v>43100</v>
      </c>
      <c r="L90" s="30">
        <v>872</v>
      </c>
      <c r="M90" s="67" t="s">
        <v>56</v>
      </c>
      <c r="N90" s="48">
        <v>1313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63</v>
      </c>
      <c r="F91" s="1">
        <v>408.6</v>
      </c>
      <c r="G91" s="37">
        <v>49015.8</v>
      </c>
      <c r="H91" s="37">
        <v>4901.58</v>
      </c>
      <c r="I91" s="47">
        <v>41836</v>
      </c>
      <c r="J91" s="47">
        <v>43100</v>
      </c>
      <c r="K91" s="47">
        <v>43100</v>
      </c>
      <c r="L91" s="30">
        <v>872</v>
      </c>
      <c r="M91" s="67" t="s">
        <v>193</v>
      </c>
      <c r="N91" s="48">
        <v>1264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76</v>
      </c>
      <c r="D92" s="2" t="s">
        <v>195</v>
      </c>
      <c r="E92" s="1">
        <v>74</v>
      </c>
      <c r="F92" s="1">
        <v>796.8</v>
      </c>
      <c r="G92" s="37">
        <v>38366.6</v>
      </c>
      <c r="H92" s="37">
        <v>38366.6</v>
      </c>
      <c r="I92" s="47">
        <v>41829</v>
      </c>
      <c r="J92" s="47">
        <v>43100</v>
      </c>
      <c r="K92" s="47">
        <v>43100</v>
      </c>
      <c r="L92" s="30">
        <v>872</v>
      </c>
      <c r="M92" s="67" t="s">
        <v>188</v>
      </c>
      <c r="N92" s="48">
        <v>1271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131</v>
      </c>
      <c r="F93" s="1">
        <v>2882.2</v>
      </c>
      <c r="G93" s="37">
        <v>143489.36</v>
      </c>
      <c r="H93" s="37">
        <v>110486.81</v>
      </c>
      <c r="I93" s="47">
        <v>41716</v>
      </c>
      <c r="J93" s="47">
        <v>43100</v>
      </c>
      <c r="K93" s="47">
        <v>43100</v>
      </c>
      <c r="L93" s="30">
        <v>872</v>
      </c>
      <c r="M93" s="67" t="s">
        <v>56</v>
      </c>
      <c r="N93" s="48">
        <v>1384</v>
      </c>
      <c r="O93" s="48"/>
      <c r="P93" s="48"/>
      <c r="Q93" s="48"/>
      <c r="R93" s="48"/>
    </row>
    <row r="94" spans="2:18" s="2" customFormat="1" ht="11.25">
      <c r="B94" s="65" t="s">
        <v>198</v>
      </c>
      <c r="C94" s="65" t="s">
        <v>51</v>
      </c>
      <c r="D94" s="2" t="s">
        <v>199</v>
      </c>
      <c r="E94" s="1">
        <v>153</v>
      </c>
      <c r="F94" s="1">
        <v>1477.8</v>
      </c>
      <c r="G94" s="37">
        <v>61122.15</v>
      </c>
      <c r="H94" s="37">
        <v>6112.22</v>
      </c>
      <c r="I94" s="47">
        <v>42213</v>
      </c>
      <c r="J94" s="47">
        <v>43100</v>
      </c>
      <c r="K94" s="47">
        <v>43100</v>
      </c>
      <c r="L94" s="30">
        <v>872</v>
      </c>
      <c r="M94" s="67" t="s">
        <v>86</v>
      </c>
      <c r="N94" s="48">
        <v>887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76</v>
      </c>
      <c r="D95" s="2" t="s">
        <v>201</v>
      </c>
      <c r="E95" s="1">
        <v>83</v>
      </c>
      <c r="F95" s="1">
        <v>1045</v>
      </c>
      <c r="G95" s="37">
        <v>36995</v>
      </c>
      <c r="H95" s="37">
        <v>36995</v>
      </c>
      <c r="I95" s="47">
        <v>41765</v>
      </c>
      <c r="J95" s="47">
        <v>43100</v>
      </c>
      <c r="K95" s="47">
        <v>43100</v>
      </c>
      <c r="L95" s="30">
        <v>872</v>
      </c>
      <c r="M95" s="67" t="s">
        <v>202</v>
      </c>
      <c r="N95" s="48">
        <v>1335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103</v>
      </c>
      <c r="F96" s="1">
        <v>835.6</v>
      </c>
      <c r="G96" s="37">
        <v>42987.5</v>
      </c>
      <c r="H96" s="37">
        <v>4298.75</v>
      </c>
      <c r="I96" s="47">
        <v>41815</v>
      </c>
      <c r="J96" s="47">
        <v>43100</v>
      </c>
      <c r="K96" s="47">
        <v>43100</v>
      </c>
      <c r="L96" s="30">
        <v>872</v>
      </c>
      <c r="M96" s="67" t="s">
        <v>193</v>
      </c>
      <c r="N96" s="48">
        <v>1285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119</v>
      </c>
      <c r="F97" s="1">
        <v>2170</v>
      </c>
      <c r="G97" s="37">
        <v>106966.04</v>
      </c>
      <c r="H97" s="37">
        <v>10696.6</v>
      </c>
      <c r="I97" s="47">
        <v>41813</v>
      </c>
      <c r="J97" s="47">
        <v>43100</v>
      </c>
      <c r="K97" s="47">
        <v>43100</v>
      </c>
      <c r="L97" s="30">
        <v>872</v>
      </c>
      <c r="M97" s="67" t="s">
        <v>56</v>
      </c>
      <c r="N97" s="48">
        <v>1287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199</v>
      </c>
      <c r="F98" s="1">
        <v>1765</v>
      </c>
      <c r="G98" s="37">
        <v>141806.14</v>
      </c>
      <c r="H98" s="37">
        <v>14180.61</v>
      </c>
      <c r="I98" s="47">
        <v>42192</v>
      </c>
      <c r="J98" s="47">
        <v>43281</v>
      </c>
      <c r="K98" s="47">
        <v>43281</v>
      </c>
      <c r="L98" s="30">
        <v>1053</v>
      </c>
      <c r="M98" s="67" t="s">
        <v>74</v>
      </c>
      <c r="N98" s="48">
        <v>1089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282</v>
      </c>
      <c r="F99" s="1">
        <v>4914.4</v>
      </c>
      <c r="G99" s="37">
        <v>226697</v>
      </c>
      <c r="H99" s="37">
        <v>22669.7</v>
      </c>
      <c r="I99" s="47">
        <v>42177</v>
      </c>
      <c r="J99" s="47">
        <v>43281</v>
      </c>
      <c r="K99" s="47">
        <v>43281</v>
      </c>
      <c r="L99" s="30">
        <v>1053</v>
      </c>
      <c r="M99" s="67" t="s">
        <v>53</v>
      </c>
      <c r="N99" s="48">
        <v>1104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167</v>
      </c>
      <c r="F100" s="1">
        <v>4186</v>
      </c>
      <c r="G100" s="37">
        <v>274224.11</v>
      </c>
      <c r="H100" s="37">
        <v>27422.41</v>
      </c>
      <c r="I100" s="47">
        <v>42184</v>
      </c>
      <c r="J100" s="47">
        <v>43281</v>
      </c>
      <c r="K100" s="47">
        <v>43281</v>
      </c>
      <c r="L100" s="30">
        <v>1053</v>
      </c>
      <c r="M100" s="67" t="s">
        <v>74</v>
      </c>
      <c r="N100" s="48">
        <v>1097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214</v>
      </c>
      <c r="F101" s="1">
        <v>4274</v>
      </c>
      <c r="G101" s="37">
        <v>161405.28</v>
      </c>
      <c r="H101" s="37">
        <v>103734.78</v>
      </c>
      <c r="I101" s="47">
        <v>41515</v>
      </c>
      <c r="J101" s="47">
        <v>43281</v>
      </c>
      <c r="K101" s="47">
        <v>43281</v>
      </c>
      <c r="L101" s="30">
        <v>1053</v>
      </c>
      <c r="M101" s="67" t="s">
        <v>67</v>
      </c>
      <c r="N101" s="48">
        <v>1766</v>
      </c>
      <c r="O101" s="48"/>
      <c r="P101" s="48"/>
      <c r="Q101" s="48"/>
      <c r="R101" s="48"/>
    </row>
    <row r="102" spans="2:18" s="2" customFormat="1" ht="11.25">
      <c r="B102" s="65" t="s">
        <v>215</v>
      </c>
      <c r="C102" s="65" t="s">
        <v>51</v>
      </c>
      <c r="D102" s="2" t="s">
        <v>216</v>
      </c>
      <c r="E102" s="1">
        <v>74</v>
      </c>
      <c r="F102" s="1">
        <v>1496.2</v>
      </c>
      <c r="G102" s="37">
        <v>50467.4</v>
      </c>
      <c r="H102" s="37">
        <v>5046.74</v>
      </c>
      <c r="I102" s="47">
        <v>42065</v>
      </c>
      <c r="J102" s="47">
        <v>43281</v>
      </c>
      <c r="K102" s="47">
        <v>43281</v>
      </c>
      <c r="L102" s="30">
        <v>1053</v>
      </c>
      <c r="M102" s="67" t="s">
        <v>74</v>
      </c>
      <c r="N102" s="48">
        <v>1216</v>
      </c>
      <c r="O102" s="48"/>
      <c r="P102" s="48"/>
      <c r="Q102" s="48"/>
      <c r="R102" s="48"/>
    </row>
    <row r="103" spans="2:18" s="2" customFormat="1" ht="11.25">
      <c r="B103" s="65" t="s">
        <v>217</v>
      </c>
      <c r="C103" s="65" t="s">
        <v>51</v>
      </c>
      <c r="D103" s="2" t="s">
        <v>218</v>
      </c>
      <c r="E103" s="1">
        <v>111</v>
      </c>
      <c r="F103" s="1">
        <v>2152</v>
      </c>
      <c r="G103" s="37">
        <v>141084.34</v>
      </c>
      <c r="H103" s="37">
        <v>14108.43</v>
      </c>
      <c r="I103" s="47">
        <v>42222</v>
      </c>
      <c r="J103" s="47">
        <v>43281</v>
      </c>
      <c r="K103" s="47">
        <v>43281</v>
      </c>
      <c r="L103" s="30">
        <v>1053</v>
      </c>
      <c r="M103" s="67" t="s">
        <v>56</v>
      </c>
      <c r="N103" s="48">
        <v>1059</v>
      </c>
      <c r="O103" s="48"/>
      <c r="P103" s="48"/>
      <c r="Q103" s="48"/>
      <c r="R103" s="48"/>
    </row>
    <row r="104" spans="2:18" s="2" customFormat="1" ht="11.25">
      <c r="B104" s="65" t="s">
        <v>219</v>
      </c>
      <c r="C104" s="65" t="s">
        <v>51</v>
      </c>
      <c r="D104" s="2" t="s">
        <v>220</v>
      </c>
      <c r="E104" s="1">
        <v>63</v>
      </c>
      <c r="F104" s="1">
        <v>795.2</v>
      </c>
      <c r="G104" s="37">
        <v>60353.4</v>
      </c>
      <c r="H104" s="37">
        <v>6035.34</v>
      </c>
      <c r="I104" s="47">
        <v>42227</v>
      </c>
      <c r="J104" s="47">
        <v>43281</v>
      </c>
      <c r="K104" s="47">
        <v>43281</v>
      </c>
      <c r="L104" s="30">
        <v>1053</v>
      </c>
      <c r="M104" s="67" t="s">
        <v>146</v>
      </c>
      <c r="N104" s="48">
        <v>1054</v>
      </c>
      <c r="O104" s="48"/>
      <c r="P104" s="48"/>
      <c r="Q104" s="48"/>
      <c r="R104" s="48"/>
    </row>
    <row r="105" spans="2:18" s="2" customFormat="1" ht="11.25">
      <c r="B105" s="65" t="s">
        <v>221</v>
      </c>
      <c r="C105" s="65" t="s">
        <v>51</v>
      </c>
      <c r="D105" s="2" t="s">
        <v>222</v>
      </c>
      <c r="E105" s="1">
        <v>137</v>
      </c>
      <c r="F105" s="1">
        <v>1970.6</v>
      </c>
      <c r="G105" s="37">
        <v>111379.3</v>
      </c>
      <c r="H105" s="37">
        <v>81306.89</v>
      </c>
      <c r="I105" s="47">
        <v>42116</v>
      </c>
      <c r="J105" s="47">
        <v>43281</v>
      </c>
      <c r="K105" s="47">
        <v>43281</v>
      </c>
      <c r="L105" s="30">
        <v>1053</v>
      </c>
      <c r="M105" s="67" t="s">
        <v>223</v>
      </c>
      <c r="N105" s="48">
        <v>1165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51</v>
      </c>
      <c r="D106" s="2" t="s">
        <v>225</v>
      </c>
      <c r="E106" s="1">
        <v>90</v>
      </c>
      <c r="F106" s="1">
        <v>1825</v>
      </c>
      <c r="G106" s="37">
        <v>132910.07</v>
      </c>
      <c r="H106" s="37">
        <v>13291.01</v>
      </c>
      <c r="I106" s="47">
        <v>42116</v>
      </c>
      <c r="J106" s="47">
        <v>43281</v>
      </c>
      <c r="K106" s="47">
        <v>43281</v>
      </c>
      <c r="L106" s="30">
        <v>1053</v>
      </c>
      <c r="M106" s="67" t="s">
        <v>56</v>
      </c>
      <c r="N106" s="48">
        <v>1165</v>
      </c>
      <c r="O106" s="48"/>
      <c r="P106" s="48"/>
      <c r="Q106" s="48"/>
      <c r="R106" s="48"/>
    </row>
    <row r="107" spans="2:18" s="2" customFormat="1" ht="11.25">
      <c r="B107" s="65" t="s">
        <v>226</v>
      </c>
      <c r="C107" s="65" t="s">
        <v>51</v>
      </c>
      <c r="D107" s="2" t="s">
        <v>227</v>
      </c>
      <c r="E107" s="1">
        <v>202</v>
      </c>
      <c r="F107" s="1">
        <v>1383.5</v>
      </c>
      <c r="G107" s="37">
        <v>101146.55</v>
      </c>
      <c r="H107" s="37">
        <v>65745.26</v>
      </c>
      <c r="I107" s="47">
        <v>42121</v>
      </c>
      <c r="J107" s="47">
        <v>43281</v>
      </c>
      <c r="K107" s="47">
        <v>43281</v>
      </c>
      <c r="L107" s="30">
        <v>1053</v>
      </c>
      <c r="M107" s="67" t="s">
        <v>188</v>
      </c>
      <c r="N107" s="48">
        <v>1160</v>
      </c>
      <c r="O107" s="48"/>
      <c r="P107" s="48"/>
      <c r="Q107" s="48"/>
      <c r="R107" s="48"/>
    </row>
    <row r="108" spans="2:18" s="2" customFormat="1" ht="11.25">
      <c r="B108" s="65" t="s">
        <v>228</v>
      </c>
      <c r="C108" s="65" t="s">
        <v>51</v>
      </c>
      <c r="D108" s="2" t="s">
        <v>229</v>
      </c>
      <c r="E108" s="1">
        <v>43</v>
      </c>
      <c r="F108" s="1">
        <v>802</v>
      </c>
      <c r="G108" s="37">
        <v>24994.4</v>
      </c>
      <c r="H108" s="37">
        <v>2499.44</v>
      </c>
      <c r="I108" s="47">
        <v>42130</v>
      </c>
      <c r="J108" s="47">
        <v>43281</v>
      </c>
      <c r="K108" s="47">
        <v>43281</v>
      </c>
      <c r="L108" s="30">
        <v>1053</v>
      </c>
      <c r="M108" s="67" t="s">
        <v>56</v>
      </c>
      <c r="N108" s="48">
        <v>1151</v>
      </c>
      <c r="O108" s="48"/>
      <c r="P108" s="48"/>
      <c r="Q108" s="48"/>
      <c r="R108" s="48"/>
    </row>
    <row r="109" spans="2:18" s="2" customFormat="1" ht="11.25">
      <c r="B109" s="65" t="s">
        <v>230</v>
      </c>
      <c r="C109" s="65" t="s">
        <v>51</v>
      </c>
      <c r="D109" s="2" t="s">
        <v>231</v>
      </c>
      <c r="E109" s="1">
        <v>178</v>
      </c>
      <c r="F109" s="1">
        <v>2258</v>
      </c>
      <c r="G109" s="37">
        <v>86992.35</v>
      </c>
      <c r="H109" s="37">
        <v>8699.24</v>
      </c>
      <c r="I109" s="47">
        <v>42213</v>
      </c>
      <c r="J109" s="47">
        <v>43464</v>
      </c>
      <c r="K109" s="47">
        <v>43464</v>
      </c>
      <c r="L109" s="30">
        <v>1236</v>
      </c>
      <c r="M109" s="67" t="s">
        <v>86</v>
      </c>
      <c r="N109" s="48">
        <v>1251</v>
      </c>
      <c r="O109" s="48"/>
      <c r="P109" s="48"/>
      <c r="Q109" s="48"/>
      <c r="R109" s="48"/>
    </row>
    <row r="110" spans="2:18" s="2" customFormat="1" ht="11.25">
      <c r="B110" s="65" t="s">
        <v>232</v>
      </c>
      <c r="C110" s="65" t="s">
        <v>51</v>
      </c>
      <c r="D110" s="2" t="s">
        <v>233</v>
      </c>
      <c r="E110" s="1">
        <v>19</v>
      </c>
      <c r="F110" s="1">
        <v>253</v>
      </c>
      <c r="G110" s="37">
        <v>15733.53</v>
      </c>
      <c r="H110" s="37">
        <v>1573.35</v>
      </c>
      <c r="I110" s="47">
        <v>42171</v>
      </c>
      <c r="J110" s="47">
        <v>43465</v>
      </c>
      <c r="K110" s="47">
        <v>43465</v>
      </c>
      <c r="L110" s="30">
        <v>1237</v>
      </c>
      <c r="M110" s="67" t="s">
        <v>74</v>
      </c>
      <c r="N110" s="48">
        <v>1294</v>
      </c>
      <c r="O110" s="48"/>
      <c r="P110" s="48"/>
      <c r="Q110" s="48"/>
      <c r="R110" s="48"/>
    </row>
    <row r="111" spans="2:18" s="2" customFormat="1" ht="11.25">
      <c r="B111" s="65" t="s">
        <v>234</v>
      </c>
      <c r="C111" s="65" t="s">
        <v>51</v>
      </c>
      <c r="D111" s="2" t="s">
        <v>235</v>
      </c>
      <c r="E111" s="1">
        <v>89</v>
      </c>
      <c r="F111" s="1">
        <v>1436.6</v>
      </c>
      <c r="G111" s="37">
        <v>47956.47</v>
      </c>
      <c r="H111" s="37">
        <v>4795.65</v>
      </c>
      <c r="I111" s="47">
        <v>42131</v>
      </c>
      <c r="J111" s="47">
        <v>43465</v>
      </c>
      <c r="K111" s="47">
        <v>43465</v>
      </c>
      <c r="L111" s="30">
        <v>1237</v>
      </c>
      <c r="M111" s="67" t="s">
        <v>119</v>
      </c>
      <c r="N111" s="48">
        <v>1334</v>
      </c>
      <c r="O111" s="48"/>
      <c r="P111" s="48"/>
      <c r="Q111" s="48"/>
      <c r="R111" s="48"/>
    </row>
    <row r="112" spans="2:18" s="2" customFormat="1" ht="11.25">
      <c r="B112" s="65" t="s">
        <v>236</v>
      </c>
      <c r="C112" s="65" t="s">
        <v>51</v>
      </c>
      <c r="D112" s="2" t="s">
        <v>237</v>
      </c>
      <c r="E112" s="1">
        <v>71</v>
      </c>
      <c r="F112" s="1">
        <v>1314.8</v>
      </c>
      <c r="G112" s="37">
        <v>65718.1</v>
      </c>
      <c r="H112" s="37">
        <v>6571.81</v>
      </c>
      <c r="I112" s="47">
        <v>42115</v>
      </c>
      <c r="J112" s="47">
        <v>43465</v>
      </c>
      <c r="K112" s="47">
        <v>43465</v>
      </c>
      <c r="L112" s="30">
        <v>1237</v>
      </c>
      <c r="M112" s="67" t="s">
        <v>111</v>
      </c>
      <c r="N112" s="48">
        <v>1350</v>
      </c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2015-08-14T00:52:11Z</dcterms:modified>
  <cp:category/>
  <cp:version/>
  <cp:contentType/>
  <cp:contentStatus/>
</cp:coreProperties>
</file>