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<sst xmlns="http://schemas.openxmlformats.org/spreadsheetml/2006/main" count="348" uniqueCount="206">
  <si>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</si>
  <si>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</si>
  <si>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</si>
  <si>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</si>
  <si>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</si>
  <si>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</si>
  <si>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</si>
  <si>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</si>
  <si>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</si>
  <si>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</si>
  <si>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</si>
  <si>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</si>
  <si>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</si>
  <si>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</si>
  <si>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</si>
  <si>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</si>
  <si>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</si>
  <si>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</si>
  <si>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</si>
  <si>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</si>
  <si>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</si>
  <si>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</si>
  <si>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</si>
  <si>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</si>
  <si>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</si>
  <si>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</si>
  <si>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</si>
  <si>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</si>
  <si>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</si>
  <si>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</si>
  <si>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</si>
  <si>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</si>
  <si>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</si>
  <si>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</si>
  <si>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</si>
  <si>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</si>
  <si>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</si>
  <si>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</si>
  <si>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</si>
  <si>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</si>
  <si>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</si>
  <si>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</si>
  <si>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</si>
  <si>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</si>
  <si>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</si>
  <si>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</si>
  <si>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</si>
  <si>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</si>
  <si>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</si>
  <si>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</si>
  <si>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120111201</t>
  </si>
  <si>
    <t>1</t>
  </si>
  <si>
    <t>THE PESHEKEE PUSH</t>
  </si>
  <si>
    <t>TRIEST FOREST PRODUCTS, INC.</t>
  </si>
  <si>
    <t>120601201</t>
  </si>
  <si>
    <t>STURGEON RIVER ASPEN</t>
  </si>
  <si>
    <t>JACOBSON LOGGING, INC.</t>
  </si>
  <si>
    <t>120161101</t>
  </si>
  <si>
    <t>BUMPY MIX</t>
  </si>
  <si>
    <t>MINERICK LOGGING, INC.</t>
  </si>
  <si>
    <t>120161301</t>
  </si>
  <si>
    <t>SHOTGUN PATTERN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</si>
  <si>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</si>
  <si>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</si>
  <si>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</si>
  <si>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</si>
  <si>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</si>
  <si>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</si>
  <si>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</si>
  <si>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</si>
  <si>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</si>
  <si>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</si>
  <si>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</si>
  <si>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</si>
  <si>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</si>
  <si>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</si>
  <si>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</si>
  <si>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</si>
  <si>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</si>
  <si>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</si>
  <si>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MVA ENTERPRISES, INC.</t>
  </si>
  <si>
    <t>120131201</t>
  </si>
  <si>
    <t>HARTLEY HEADACHE</t>
  </si>
  <si>
    <t>SANVILLE LOGGING, INC.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</si>
  <si>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</si>
  <si>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</si>
  <si>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</si>
  <si>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</si>
  <si>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</si>
  <si>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</si>
  <si>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</si>
  <si>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</si>
  <si>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</si>
  <si>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</si>
  <si>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</si>
  <si>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LAFLEUR FOREST PRODUCTS, LLC</t>
  </si>
  <si>
    <t>120181401</t>
  </si>
  <si>
    <t>TURKEY FOOT ASPEN</t>
  </si>
  <si>
    <t>SHAMCO, INC.</t>
  </si>
  <si>
    <t>120511401</t>
  </si>
  <si>
    <t>2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</si>
  <si>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</si>
  <si>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</si>
  <si>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</si>
  <si>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</si>
  <si>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</si>
  <si>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</si>
  <si>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</si>
  <si>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</si>
  <si>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</si>
  <si>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</si>
  <si>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</si>
  <si>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</si>
  <si>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</si>
  <si>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</si>
  <si>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</si>
  <si>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</si>
  <si>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</si>
  <si>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</si>
  <si>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</si>
  <si>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</si>
  <si>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</si>
  <si>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</si>
  <si>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</si>
  <si>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</si>
  <si>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</si>
  <si>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</si>
  <si>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</si>
  <si>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</si>
  <si>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</si>
  <si>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</si>
  <si>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</si>
  <si>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</si>
  <si>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</si>
  <si>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</si>
  <si>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</si>
  <si>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</si>
  <si>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</si>
  <si>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</si>
  <si>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</si>
  <si>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</si>
  <si>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</si>
  <si>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</si>
  <si>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</si>
  <si>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</si>
  <si>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</si>
  <si>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</si>
  <si>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</si>
  <si>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</si>
  <si>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</si>
  <si>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</si>
  <si>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ST JOHN FOREST PRODUCTS, INC.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</si>
  <si>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</si>
  <si>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</si>
  <si>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</si>
  <si>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</si>
  <si>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</si>
  <si>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</si>
  <si>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</si>
  <si>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</si>
  <si>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</si>
  <si>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</si>
  <si>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</si>
  <si>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</si>
  <si>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</si>
  <si>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</si>
  <si>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</si>
  <si>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</si>
  <si>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</si>
  <si>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</si>
  <si>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</si>
  <si>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</si>
  <si>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</si>
  <si>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</si>
  <si>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</si>
  <si>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</si>
  <si>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</si>
  <si>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</si>
  <si>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</si>
  <si>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</si>
  <si>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</si>
  <si>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</si>
  <si>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</si>
  <si>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</si>
  <si>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</si>
  <si>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</si>
  <si>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</si>
  <si>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</si>
  <si>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</si>
  <si>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</si>
  <si>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</si>
  <si>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</si>
  <si>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</si>
  <si>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</si>
  <si>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</si>
  <si>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</si>
  <si>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</si>
  <si>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</si>
  <si>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</si>
  <si>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</si>
  <si>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</si>
  <si>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</si>
  <si>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</si>
  <si>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120671501</t>
  </si>
  <si>
    <t>COMP 87 WEST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</si>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</sst>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8989</v>
      </c>
      <c r="L17" s="30"/>
    </row>
    <row r="18" spans="4:12" ht="12.75">
      <c r="D18" s="12" t="s">
        <v>37</v>
      </c>
      <c r="G18" s="21">
        <f>DSUM(DATABASE,5,U15:U16)</f>
        <v>151960.00000000003</v>
      </c>
      <c r="L18" s="30"/>
    </row>
    <row r="19" spans="4:12" ht="12.75">
      <c r="D19" s="12" t="s">
        <v>34</v>
      </c>
      <c r="G19" s="18">
        <f>DSUM(DATABASE,6,V15:V16)</f>
        <v>7799640.069999998</v>
      </c>
      <c r="L19" s="30"/>
    </row>
    <row r="20" spans="4:12" ht="12.75">
      <c r="D20" s="12" t="s">
        <v>38</v>
      </c>
      <c r="G20" s="18">
        <f>DSUM(DATABASE,7,W15:W16)</f>
        <v>3424050.4300000006</v>
      </c>
      <c r="L20" s="30"/>
    </row>
    <row r="21" spans="4:12" ht="12.75">
      <c r="D21" s="12" t="s">
        <v>35</v>
      </c>
      <c r="E21" s="22"/>
      <c r="F21" s="22"/>
      <c r="G21" s="18">
        <f>+G19-G20</f>
        <v>4375589.639999998</v>
      </c>
      <c r="L21" s="30"/>
    </row>
    <row r="22" spans="4:12" ht="12.75">
      <c r="D22" s="12" t="s">
        <v>44</v>
      </c>
      <c r="E22" s="22"/>
      <c r="F22" s="22"/>
      <c r="G22" s="45">
        <f>+G20/G19</f>
        <v>0.43900108200762156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3.009790491539081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386</v>
      </c>
      <c r="F31" s="1">
        <v>5376.4</v>
      </c>
      <c r="G31" s="37">
        <v>69610.78</v>
      </c>
      <c r="H31" s="37">
        <v>69610.78</v>
      </c>
      <c r="I31" s="47">
        <v>41463</v>
      </c>
      <c r="J31" s="47">
        <v>42551</v>
      </c>
      <c r="K31" s="47">
        <v>42551</v>
      </c>
      <c r="L31" s="30">
        <v>-41</v>
      </c>
      <c r="M31" s="67" t="s">
        <v>53</v>
      </c>
      <c r="N31" s="48">
        <v>1088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124</v>
      </c>
      <c r="F32" s="1">
        <v>2577</v>
      </c>
      <c r="G32" s="37">
        <v>101154.9</v>
      </c>
      <c r="H32" s="37">
        <v>101154.9</v>
      </c>
      <c r="I32" s="47">
        <v>41330</v>
      </c>
      <c r="J32" s="47">
        <v>42735</v>
      </c>
      <c r="K32" s="47">
        <v>42735</v>
      </c>
      <c r="L32" s="30">
        <v>143</v>
      </c>
      <c r="M32" s="67" t="s">
        <v>56</v>
      </c>
      <c r="N32" s="48">
        <v>1405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37</v>
      </c>
      <c r="F33" s="1">
        <v>639</v>
      </c>
      <c r="G33" s="37">
        <v>24796.82</v>
      </c>
      <c r="H33" s="37">
        <v>5390.62</v>
      </c>
      <c r="I33" s="47">
        <v>40973</v>
      </c>
      <c r="J33" s="47">
        <v>42094</v>
      </c>
      <c r="K33" s="47">
        <v>42825</v>
      </c>
      <c r="L33" s="30">
        <v>233</v>
      </c>
      <c r="M33" s="67" t="s">
        <v>59</v>
      </c>
      <c r="N33" s="48">
        <v>1852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74</v>
      </c>
      <c r="F34" s="1">
        <v>1539</v>
      </c>
      <c r="G34" s="37">
        <v>68508.85</v>
      </c>
      <c r="H34" s="37">
        <v>68508.85</v>
      </c>
      <c r="I34" s="47">
        <v>41715</v>
      </c>
      <c r="J34" s="47">
        <v>42460</v>
      </c>
      <c r="K34" s="47">
        <v>42825</v>
      </c>
      <c r="L34" s="30">
        <v>233</v>
      </c>
      <c r="M34" s="67" t="s">
        <v>59</v>
      </c>
      <c r="N34" s="48">
        <v>1110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</v>
      </c>
      <c r="F35" s="1">
        <v>3</v>
      </c>
      <c r="G35" s="37">
        <v>6345</v>
      </c>
      <c r="H35" s="37">
        <v>6345</v>
      </c>
      <c r="I35" s="47">
        <v>40960</v>
      </c>
      <c r="J35" s="47">
        <v>41820</v>
      </c>
      <c r="K35" s="47">
        <v>42916</v>
      </c>
      <c r="L35" s="30">
        <v>324</v>
      </c>
      <c r="M35" s="67" t="s">
        <v>64</v>
      </c>
      <c r="N35" s="48">
        <v>1956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238</v>
      </c>
      <c r="F36" s="1">
        <v>6618.8</v>
      </c>
      <c r="G36" s="37">
        <v>310248.18</v>
      </c>
      <c r="H36" s="37">
        <v>310248.18</v>
      </c>
      <c r="I36" s="47">
        <v>41820</v>
      </c>
      <c r="J36" s="47">
        <v>42916</v>
      </c>
      <c r="K36" s="47">
        <v>42916</v>
      </c>
      <c r="L36" s="30">
        <v>324</v>
      </c>
      <c r="M36" s="67" t="s">
        <v>59</v>
      </c>
      <c r="N36" s="48">
        <v>1096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56</v>
      </c>
      <c r="F37" s="1">
        <v>1030.6</v>
      </c>
      <c r="G37" s="37">
        <v>33132.8</v>
      </c>
      <c r="H37" s="37">
        <v>3313.28</v>
      </c>
      <c r="I37" s="47">
        <v>42185</v>
      </c>
      <c r="J37" s="47">
        <v>42916</v>
      </c>
      <c r="K37" s="47">
        <v>42916</v>
      </c>
      <c r="L37" s="30">
        <v>324</v>
      </c>
      <c r="M37" s="67" t="s">
        <v>56</v>
      </c>
      <c r="N37" s="48">
        <v>731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177</v>
      </c>
      <c r="F38" s="1">
        <v>4473</v>
      </c>
      <c r="G38" s="37">
        <v>232226.18</v>
      </c>
      <c r="H38" s="37">
        <v>232226.18</v>
      </c>
      <c r="I38" s="47">
        <v>41820</v>
      </c>
      <c r="J38" s="47">
        <v>42916</v>
      </c>
      <c r="K38" s="47">
        <v>42916</v>
      </c>
      <c r="L38" s="30">
        <v>324</v>
      </c>
      <c r="M38" s="67" t="s">
        <v>59</v>
      </c>
      <c r="N38" s="48">
        <v>1096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125</v>
      </c>
      <c r="F39" s="1">
        <v>2459</v>
      </c>
      <c r="G39" s="37">
        <v>175862.17</v>
      </c>
      <c r="H39" s="37">
        <v>175862.17</v>
      </c>
      <c r="I39" s="47">
        <v>42027</v>
      </c>
      <c r="J39" s="47">
        <v>42916</v>
      </c>
      <c r="K39" s="47">
        <v>42916</v>
      </c>
      <c r="L39" s="30">
        <v>324</v>
      </c>
      <c r="M39" s="67" t="s">
        <v>59</v>
      </c>
      <c r="N39" s="48">
        <v>889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150</v>
      </c>
      <c r="F40" s="1">
        <v>3354.8</v>
      </c>
      <c r="G40" s="37">
        <v>129843.29</v>
      </c>
      <c r="H40" s="37">
        <v>12984.33</v>
      </c>
      <c r="I40" s="47">
        <v>42032</v>
      </c>
      <c r="J40" s="47">
        <v>42916</v>
      </c>
      <c r="K40" s="47">
        <v>42916</v>
      </c>
      <c r="L40" s="30">
        <v>324</v>
      </c>
      <c r="M40" s="67" t="s">
        <v>59</v>
      </c>
      <c r="N40" s="48">
        <v>884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200</v>
      </c>
      <c r="F41" s="1">
        <v>2843.8</v>
      </c>
      <c r="G41" s="37">
        <v>160644.9</v>
      </c>
      <c r="H41" s="37">
        <v>157590.56</v>
      </c>
      <c r="I41" s="47">
        <v>41807</v>
      </c>
      <c r="J41" s="47">
        <v>42916</v>
      </c>
      <c r="K41" s="47">
        <v>42916</v>
      </c>
      <c r="L41" s="5">
        <v>324</v>
      </c>
      <c r="M41" s="46" t="s">
        <v>77</v>
      </c>
      <c r="N41" s="2">
        <v>1109</v>
      </c>
    </row>
    <row r="42" spans="2:18" s="2" customFormat="1" ht="9.75">
      <c r="B42" s="65" t="s">
        <v>78</v>
      </c>
      <c r="C42" s="65" t="s">
        <v>51</v>
      </c>
      <c r="D42" s="2" t="s">
        <v>79</v>
      </c>
      <c r="E42" s="1">
        <v>128</v>
      </c>
      <c r="F42" s="1">
        <v>2009.6</v>
      </c>
      <c r="G42" s="37">
        <v>126905.9</v>
      </c>
      <c r="H42" s="37">
        <v>18471.83</v>
      </c>
      <c r="I42" s="47">
        <v>42045</v>
      </c>
      <c r="J42" s="47">
        <v>42916</v>
      </c>
      <c r="K42" s="47">
        <v>42916</v>
      </c>
      <c r="L42" s="30">
        <v>324</v>
      </c>
      <c r="M42" s="67" t="s">
        <v>80</v>
      </c>
      <c r="N42" s="48">
        <v>871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295</v>
      </c>
      <c r="F43" s="1">
        <v>4748.2</v>
      </c>
      <c r="G43" s="37">
        <v>197871.03</v>
      </c>
      <c r="H43" s="37">
        <v>160629.32</v>
      </c>
      <c r="I43" s="47">
        <v>41414</v>
      </c>
      <c r="J43" s="47">
        <v>42551</v>
      </c>
      <c r="K43" s="47">
        <v>42916</v>
      </c>
      <c r="L43" s="30">
        <v>324</v>
      </c>
      <c r="M43" s="67" t="s">
        <v>83</v>
      </c>
      <c r="N43" s="48">
        <v>1502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123</v>
      </c>
      <c r="F44" s="1">
        <v>3000</v>
      </c>
      <c r="G44" s="37">
        <v>136134.36</v>
      </c>
      <c r="H44" s="37">
        <v>136134.36</v>
      </c>
      <c r="I44" s="47">
        <v>41715</v>
      </c>
      <c r="J44" s="47">
        <v>42916</v>
      </c>
      <c r="K44" s="47">
        <v>42916</v>
      </c>
      <c r="L44" s="30">
        <v>324</v>
      </c>
      <c r="M44" s="67" t="s">
        <v>59</v>
      </c>
      <c r="N44" s="48">
        <v>1201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74</v>
      </c>
      <c r="F45" s="1">
        <v>999.8</v>
      </c>
      <c r="G45" s="37">
        <v>51511.41</v>
      </c>
      <c r="H45" s="37">
        <v>7358.77</v>
      </c>
      <c r="I45" s="47">
        <v>41715</v>
      </c>
      <c r="J45" s="47">
        <v>42551</v>
      </c>
      <c r="K45" s="47">
        <v>42916</v>
      </c>
      <c r="L45" s="30">
        <v>324</v>
      </c>
      <c r="M45" s="67" t="s">
        <v>59</v>
      </c>
      <c r="N45" s="48">
        <v>1201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91</v>
      </c>
      <c r="F46" s="1">
        <v>1484.2</v>
      </c>
      <c r="G46" s="37">
        <v>72261.95</v>
      </c>
      <c r="H46" s="37">
        <v>40459.63</v>
      </c>
      <c r="I46" s="47">
        <v>41809</v>
      </c>
      <c r="J46" s="47">
        <v>42551</v>
      </c>
      <c r="K46" s="47">
        <v>42916</v>
      </c>
      <c r="L46" s="30">
        <v>324</v>
      </c>
      <c r="M46" s="67" t="s">
        <v>90</v>
      </c>
      <c r="N46" s="48">
        <v>1107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89</v>
      </c>
      <c r="F47" s="1">
        <v>1930.8</v>
      </c>
      <c r="G47" s="37">
        <v>68105.96</v>
      </c>
      <c r="H47" s="37">
        <v>74349.49</v>
      </c>
      <c r="I47" s="47">
        <v>41983</v>
      </c>
      <c r="J47" s="47">
        <v>42551</v>
      </c>
      <c r="K47" s="47">
        <v>42916</v>
      </c>
      <c r="L47" s="30">
        <v>324</v>
      </c>
      <c r="M47" s="67" t="s">
        <v>80</v>
      </c>
      <c r="N47" s="48">
        <v>933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200</v>
      </c>
      <c r="F48" s="1">
        <v>4127.4</v>
      </c>
      <c r="G48" s="37">
        <v>216924.85</v>
      </c>
      <c r="H48" s="37">
        <v>151847.4</v>
      </c>
      <c r="I48" s="47">
        <v>41813</v>
      </c>
      <c r="J48" s="47">
        <v>42916</v>
      </c>
      <c r="K48" s="47">
        <v>42916</v>
      </c>
      <c r="L48" s="30">
        <v>324</v>
      </c>
      <c r="M48" s="67" t="s">
        <v>95</v>
      </c>
      <c r="N48" s="48">
        <v>1103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105</v>
      </c>
      <c r="F49" s="1">
        <v>2886</v>
      </c>
      <c r="G49" s="37">
        <v>183515.05</v>
      </c>
      <c r="H49" s="37">
        <v>140742.42</v>
      </c>
      <c r="I49" s="47">
        <v>42058</v>
      </c>
      <c r="J49" s="47">
        <v>42916</v>
      </c>
      <c r="K49" s="47">
        <v>42916</v>
      </c>
      <c r="L49" s="30">
        <v>324</v>
      </c>
      <c r="M49" s="67" t="s">
        <v>98</v>
      </c>
      <c r="N49" s="48">
        <v>858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100</v>
      </c>
      <c r="D50" s="2" t="s">
        <v>101</v>
      </c>
      <c r="E50" s="1">
        <v>611</v>
      </c>
      <c r="F50" s="1">
        <v>7582.6</v>
      </c>
      <c r="G50" s="37">
        <v>502972.8</v>
      </c>
      <c r="H50" s="37">
        <v>171010.73</v>
      </c>
      <c r="I50" s="47">
        <v>42090</v>
      </c>
      <c r="J50" s="47">
        <v>42916</v>
      </c>
      <c r="K50" s="47">
        <v>42916</v>
      </c>
      <c r="L50" s="30">
        <v>324</v>
      </c>
      <c r="M50" s="67" t="s">
        <v>102</v>
      </c>
      <c r="N50" s="48">
        <v>826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24</v>
      </c>
      <c r="F51" s="1">
        <v>633</v>
      </c>
      <c r="G51" s="37">
        <v>32915.54</v>
      </c>
      <c r="H51" s="37">
        <v>3291.55</v>
      </c>
      <c r="I51" s="47">
        <v>41956</v>
      </c>
      <c r="J51" s="47">
        <v>42916</v>
      </c>
      <c r="K51" s="47">
        <v>42916</v>
      </c>
      <c r="L51" s="30">
        <v>324</v>
      </c>
      <c r="M51" s="67" t="s">
        <v>98</v>
      </c>
      <c r="N51" s="48">
        <v>960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141</v>
      </c>
      <c r="F52" s="1">
        <v>1287</v>
      </c>
      <c r="G52" s="37">
        <v>158261.47</v>
      </c>
      <c r="H52" s="37">
        <v>158261.47</v>
      </c>
      <c r="I52" s="47">
        <v>41940</v>
      </c>
      <c r="J52" s="47">
        <v>42551</v>
      </c>
      <c r="K52" s="47">
        <v>42916</v>
      </c>
      <c r="L52" s="30">
        <v>324</v>
      </c>
      <c r="M52" s="67" t="s">
        <v>59</v>
      </c>
      <c r="N52" s="48">
        <v>976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100</v>
      </c>
      <c r="F53" s="1">
        <v>2174</v>
      </c>
      <c r="G53" s="37">
        <v>88613.38</v>
      </c>
      <c r="H53" s="37">
        <v>8861.34</v>
      </c>
      <c r="I53" s="47">
        <v>41941</v>
      </c>
      <c r="J53" s="47">
        <v>42916</v>
      </c>
      <c r="K53" s="47">
        <v>42916</v>
      </c>
      <c r="L53" s="30">
        <v>324</v>
      </c>
      <c r="M53" s="67" t="s">
        <v>98</v>
      </c>
      <c r="N53" s="48">
        <v>975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101</v>
      </c>
      <c r="F54" s="1">
        <v>2120.8</v>
      </c>
      <c r="G54" s="37">
        <v>151754.7</v>
      </c>
      <c r="H54" s="37">
        <v>15175.47</v>
      </c>
      <c r="I54" s="47">
        <v>42093</v>
      </c>
      <c r="J54" s="47">
        <v>42916</v>
      </c>
      <c r="K54" s="47">
        <v>42916</v>
      </c>
      <c r="L54" s="30">
        <v>324</v>
      </c>
      <c r="M54" s="67" t="s">
        <v>77</v>
      </c>
      <c r="N54" s="48">
        <v>823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69</v>
      </c>
      <c r="F55" s="1">
        <v>1337.8</v>
      </c>
      <c r="G55" s="37">
        <v>63682.6</v>
      </c>
      <c r="H55" s="37">
        <v>6368.26</v>
      </c>
      <c r="I55" s="47">
        <v>42101</v>
      </c>
      <c r="J55" s="47">
        <v>42916</v>
      </c>
      <c r="K55" s="47">
        <v>42916</v>
      </c>
      <c r="L55" s="30">
        <v>324</v>
      </c>
      <c r="M55" s="67" t="s">
        <v>59</v>
      </c>
      <c r="N55" s="48">
        <v>815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51</v>
      </c>
      <c r="D56" s="2" t="s">
        <v>114</v>
      </c>
      <c r="E56" s="1">
        <v>138</v>
      </c>
      <c r="F56" s="1">
        <v>2347.2</v>
      </c>
      <c r="G56" s="37">
        <v>87175.77</v>
      </c>
      <c r="H56" s="37">
        <v>20756.13</v>
      </c>
      <c r="I56" s="47">
        <v>41417</v>
      </c>
      <c r="J56" s="47">
        <v>42185</v>
      </c>
      <c r="K56" s="47">
        <v>42916</v>
      </c>
      <c r="L56" s="30">
        <v>324</v>
      </c>
      <c r="M56" s="67" t="s">
        <v>83</v>
      </c>
      <c r="N56" s="48">
        <v>1499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51</v>
      </c>
      <c r="D57" s="2" t="s">
        <v>116</v>
      </c>
      <c r="E57" s="1">
        <v>270</v>
      </c>
      <c r="F57" s="1">
        <v>1532.8</v>
      </c>
      <c r="G57" s="37">
        <v>186658.48</v>
      </c>
      <c r="H57" s="37">
        <v>18665.85</v>
      </c>
      <c r="I57" s="47">
        <v>41765</v>
      </c>
      <c r="J57" s="47">
        <v>42916</v>
      </c>
      <c r="K57" s="47">
        <v>42916</v>
      </c>
      <c r="L57" s="30">
        <v>324</v>
      </c>
      <c r="M57" s="67" t="s">
        <v>59</v>
      </c>
      <c r="N57" s="48">
        <v>1151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163</v>
      </c>
      <c r="F58" s="1">
        <v>3083.4</v>
      </c>
      <c r="G58" s="37">
        <v>140908.91</v>
      </c>
      <c r="H58" s="37">
        <v>140908.91</v>
      </c>
      <c r="I58" s="47">
        <v>42087</v>
      </c>
      <c r="J58" s="47">
        <v>42916</v>
      </c>
      <c r="K58" s="47">
        <v>42916</v>
      </c>
      <c r="L58" s="30">
        <v>324</v>
      </c>
      <c r="M58" s="67" t="s">
        <v>98</v>
      </c>
      <c r="N58" s="48">
        <v>829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51</v>
      </c>
      <c r="D59" s="2" t="s">
        <v>120</v>
      </c>
      <c r="E59" s="1">
        <v>50</v>
      </c>
      <c r="F59" s="1">
        <v>939</v>
      </c>
      <c r="G59" s="37">
        <v>51425.65</v>
      </c>
      <c r="H59" s="37">
        <v>9256.61</v>
      </c>
      <c r="I59" s="47">
        <v>42083</v>
      </c>
      <c r="J59" s="47">
        <v>43099</v>
      </c>
      <c r="K59" s="47">
        <v>43099</v>
      </c>
      <c r="L59" s="30">
        <v>507</v>
      </c>
      <c r="M59" s="67" t="s">
        <v>121</v>
      </c>
      <c r="N59" s="48">
        <v>1016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189</v>
      </c>
      <c r="F60" s="1">
        <v>1607.2</v>
      </c>
      <c r="G60" s="37">
        <v>106651.03</v>
      </c>
      <c r="H60" s="37">
        <v>10665.1</v>
      </c>
      <c r="I60" s="47">
        <v>41787</v>
      </c>
      <c r="J60" s="47">
        <v>43100</v>
      </c>
      <c r="K60" s="47">
        <v>43100</v>
      </c>
      <c r="L60" s="30">
        <v>508</v>
      </c>
      <c r="M60" s="67" t="s">
        <v>59</v>
      </c>
      <c r="N60" s="48">
        <v>1313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63</v>
      </c>
      <c r="F61" s="1">
        <v>408.6</v>
      </c>
      <c r="G61" s="37">
        <v>49015.8</v>
      </c>
      <c r="H61" s="37">
        <v>4901.58</v>
      </c>
      <c r="I61" s="47">
        <v>41836</v>
      </c>
      <c r="J61" s="47">
        <v>43100</v>
      </c>
      <c r="K61" s="47">
        <v>43100</v>
      </c>
      <c r="L61" s="30">
        <v>508</v>
      </c>
      <c r="M61" s="67" t="s">
        <v>126</v>
      </c>
      <c r="N61" s="48">
        <v>1264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153</v>
      </c>
      <c r="F62" s="1">
        <v>1477.8</v>
      </c>
      <c r="G62" s="37">
        <v>61122.15</v>
      </c>
      <c r="H62" s="37">
        <v>6112.22</v>
      </c>
      <c r="I62" s="47">
        <v>42213</v>
      </c>
      <c r="J62" s="47">
        <v>43100</v>
      </c>
      <c r="K62" s="47">
        <v>43100</v>
      </c>
      <c r="L62" s="30">
        <v>508</v>
      </c>
      <c r="M62" s="67" t="s">
        <v>102</v>
      </c>
      <c r="N62" s="48">
        <v>887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103</v>
      </c>
      <c r="F63" s="1">
        <v>835.6</v>
      </c>
      <c r="G63" s="37">
        <v>42987.5</v>
      </c>
      <c r="H63" s="37">
        <v>4298.75</v>
      </c>
      <c r="I63" s="47">
        <v>41815</v>
      </c>
      <c r="J63" s="47">
        <v>43100</v>
      </c>
      <c r="K63" s="47">
        <v>43100</v>
      </c>
      <c r="L63" s="30">
        <v>508</v>
      </c>
      <c r="M63" s="67" t="s">
        <v>126</v>
      </c>
      <c r="N63" s="48">
        <v>1285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119</v>
      </c>
      <c r="F64" s="1">
        <v>2170</v>
      </c>
      <c r="G64" s="37">
        <v>106966.04</v>
      </c>
      <c r="H64" s="37">
        <v>10696.6</v>
      </c>
      <c r="I64" s="47">
        <v>41813</v>
      </c>
      <c r="J64" s="47">
        <v>43100</v>
      </c>
      <c r="K64" s="47">
        <v>43100</v>
      </c>
      <c r="L64" s="30">
        <v>508</v>
      </c>
      <c r="M64" s="67" t="s">
        <v>59</v>
      </c>
      <c r="N64" s="48">
        <v>1287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199</v>
      </c>
      <c r="F65" s="1">
        <v>1765</v>
      </c>
      <c r="G65" s="37">
        <v>141806.14</v>
      </c>
      <c r="H65" s="37">
        <v>14180.61</v>
      </c>
      <c r="I65" s="47">
        <v>42192</v>
      </c>
      <c r="J65" s="47">
        <v>43281</v>
      </c>
      <c r="K65" s="47">
        <v>43281</v>
      </c>
      <c r="L65" s="30">
        <v>689</v>
      </c>
      <c r="M65" s="67" t="s">
        <v>53</v>
      </c>
      <c r="N65" s="48">
        <v>1089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282</v>
      </c>
      <c r="F66" s="1">
        <v>4914.4</v>
      </c>
      <c r="G66" s="37">
        <v>226697</v>
      </c>
      <c r="H66" s="37">
        <v>22669.7</v>
      </c>
      <c r="I66" s="47">
        <v>42177</v>
      </c>
      <c r="J66" s="47">
        <v>43281</v>
      </c>
      <c r="K66" s="47">
        <v>43281</v>
      </c>
      <c r="L66" s="30">
        <v>689</v>
      </c>
      <c r="M66" s="67" t="s">
        <v>95</v>
      </c>
      <c r="N66" s="48">
        <v>1104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214</v>
      </c>
      <c r="F67" s="1">
        <v>4274</v>
      </c>
      <c r="G67" s="37">
        <v>161405.28</v>
      </c>
      <c r="H67" s="37">
        <v>103734.78</v>
      </c>
      <c r="I67" s="47">
        <v>41515</v>
      </c>
      <c r="J67" s="47">
        <v>43281</v>
      </c>
      <c r="K67" s="47">
        <v>43281</v>
      </c>
      <c r="L67" s="30">
        <v>689</v>
      </c>
      <c r="M67" s="67" t="s">
        <v>80</v>
      </c>
      <c r="N67" s="48">
        <v>1766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29</v>
      </c>
      <c r="F68" s="1">
        <v>506.6</v>
      </c>
      <c r="G68" s="37">
        <v>15585.98</v>
      </c>
      <c r="H68" s="37">
        <v>1558.6</v>
      </c>
      <c r="I68" s="47">
        <v>42312</v>
      </c>
      <c r="J68" s="47">
        <v>43281</v>
      </c>
      <c r="K68" s="47">
        <v>43281</v>
      </c>
      <c r="L68" s="30">
        <v>689</v>
      </c>
      <c r="M68" s="67" t="s">
        <v>80</v>
      </c>
      <c r="N68" s="48">
        <v>969</v>
      </c>
      <c r="O68" s="48"/>
      <c r="P68" s="48"/>
      <c r="Q68" s="48"/>
      <c r="R68" s="48"/>
    </row>
    <row r="69" spans="2:18" s="2" customFormat="1" ht="9.75">
      <c r="B69" s="65" t="s">
        <v>141</v>
      </c>
      <c r="C69" s="65" t="s">
        <v>51</v>
      </c>
      <c r="D69" s="2" t="s">
        <v>142</v>
      </c>
      <c r="E69" s="1">
        <v>61</v>
      </c>
      <c r="F69" s="1">
        <v>1518</v>
      </c>
      <c r="G69" s="37">
        <v>111176</v>
      </c>
      <c r="H69" s="37">
        <v>20011.68</v>
      </c>
      <c r="I69" s="47">
        <v>42250</v>
      </c>
      <c r="J69" s="47">
        <v>43281</v>
      </c>
      <c r="K69" s="47">
        <v>43281</v>
      </c>
      <c r="L69" s="30">
        <v>689</v>
      </c>
      <c r="M69" s="67" t="s">
        <v>95</v>
      </c>
      <c r="N69" s="48">
        <v>1031</v>
      </c>
      <c r="O69" s="48"/>
      <c r="P69" s="48"/>
      <c r="Q69" s="48"/>
      <c r="R69" s="48"/>
    </row>
    <row r="70" spans="2:18" s="2" customFormat="1" ht="9.75">
      <c r="B70" s="65" t="s">
        <v>143</v>
      </c>
      <c r="C70" s="65" t="s">
        <v>51</v>
      </c>
      <c r="D70" s="2" t="s">
        <v>144</v>
      </c>
      <c r="E70" s="1">
        <v>71</v>
      </c>
      <c r="F70" s="1">
        <v>1538</v>
      </c>
      <c r="G70" s="37">
        <v>58502.95</v>
      </c>
      <c r="H70" s="37">
        <v>14625.74</v>
      </c>
      <c r="I70" s="47">
        <v>42265</v>
      </c>
      <c r="J70" s="47">
        <v>43281</v>
      </c>
      <c r="K70" s="47">
        <v>43281</v>
      </c>
      <c r="L70" s="30">
        <v>689</v>
      </c>
      <c r="M70" s="67" t="s">
        <v>53</v>
      </c>
      <c r="N70" s="48">
        <v>1016</v>
      </c>
      <c r="O70" s="48"/>
      <c r="P70" s="48"/>
      <c r="Q70" s="48"/>
      <c r="R70" s="48"/>
    </row>
    <row r="71" spans="2:18" s="2" customFormat="1" ht="9.75">
      <c r="B71" s="65" t="s">
        <v>145</v>
      </c>
      <c r="C71" s="65" t="s">
        <v>51</v>
      </c>
      <c r="D71" s="2" t="s">
        <v>146</v>
      </c>
      <c r="E71" s="1">
        <v>74</v>
      </c>
      <c r="F71" s="1">
        <v>1496.2</v>
      </c>
      <c r="G71" s="37">
        <v>50759.92</v>
      </c>
      <c r="H71" s="37">
        <v>48236.55</v>
      </c>
      <c r="I71" s="47">
        <v>42065</v>
      </c>
      <c r="J71" s="47">
        <v>43281</v>
      </c>
      <c r="K71" s="47">
        <v>43281</v>
      </c>
      <c r="L71" s="30">
        <v>689</v>
      </c>
      <c r="M71" s="67" t="s">
        <v>53</v>
      </c>
      <c r="N71" s="48">
        <v>1216</v>
      </c>
      <c r="O71" s="48"/>
      <c r="P71" s="48"/>
      <c r="Q71" s="48"/>
      <c r="R71" s="48"/>
    </row>
    <row r="72" spans="2:18" s="2" customFormat="1" ht="9.75">
      <c r="B72" s="65" t="s">
        <v>147</v>
      </c>
      <c r="C72" s="65" t="s">
        <v>51</v>
      </c>
      <c r="D72" s="2" t="s">
        <v>148</v>
      </c>
      <c r="E72" s="1">
        <v>38</v>
      </c>
      <c r="F72" s="1">
        <v>1098</v>
      </c>
      <c r="G72" s="37">
        <v>23171.75</v>
      </c>
      <c r="H72" s="37">
        <v>2317.18</v>
      </c>
      <c r="I72" s="47">
        <v>42361</v>
      </c>
      <c r="J72" s="47">
        <v>43281</v>
      </c>
      <c r="K72" s="47">
        <v>43281</v>
      </c>
      <c r="L72" s="30">
        <v>689</v>
      </c>
      <c r="M72" s="67" t="s">
        <v>98</v>
      </c>
      <c r="N72" s="48">
        <v>920</v>
      </c>
      <c r="O72" s="48"/>
      <c r="P72" s="48"/>
      <c r="Q72" s="48"/>
      <c r="R72" s="48"/>
    </row>
    <row r="73" spans="2:18" s="2" customFormat="1" ht="9.75">
      <c r="B73" s="65" t="s">
        <v>149</v>
      </c>
      <c r="C73" s="65" t="s">
        <v>51</v>
      </c>
      <c r="D73" s="2" t="s">
        <v>150</v>
      </c>
      <c r="E73" s="1">
        <v>56</v>
      </c>
      <c r="F73" s="1">
        <v>1057.6</v>
      </c>
      <c r="G73" s="37">
        <v>37112.05</v>
      </c>
      <c r="H73" s="37">
        <v>3711.21</v>
      </c>
      <c r="I73" s="47">
        <v>42510</v>
      </c>
      <c r="J73" s="47">
        <v>43281</v>
      </c>
      <c r="K73" s="47">
        <v>43281</v>
      </c>
      <c r="L73" s="30">
        <v>689</v>
      </c>
      <c r="M73" s="67" t="s">
        <v>151</v>
      </c>
      <c r="N73" s="48">
        <v>771</v>
      </c>
      <c r="O73" s="48"/>
      <c r="P73" s="48"/>
      <c r="Q73" s="48"/>
      <c r="R73" s="48"/>
    </row>
    <row r="74" spans="2:18" s="2" customFormat="1" ht="9.75">
      <c r="B74" s="65" t="s">
        <v>152</v>
      </c>
      <c r="C74" s="65" t="s">
        <v>51</v>
      </c>
      <c r="D74" s="2" t="s">
        <v>153</v>
      </c>
      <c r="E74" s="1">
        <v>124</v>
      </c>
      <c r="F74" s="1">
        <v>1471.6</v>
      </c>
      <c r="G74" s="37">
        <v>78634.5</v>
      </c>
      <c r="H74" s="37">
        <v>7863.45</v>
      </c>
      <c r="I74" s="47">
        <v>42359</v>
      </c>
      <c r="J74" s="47">
        <v>43281</v>
      </c>
      <c r="K74" s="47">
        <v>43281</v>
      </c>
      <c r="L74" s="30">
        <v>689</v>
      </c>
      <c r="M74" s="67" t="s">
        <v>154</v>
      </c>
      <c r="N74" s="48">
        <v>922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130</v>
      </c>
      <c r="F75" s="1">
        <v>1934.2</v>
      </c>
      <c r="G75" s="37">
        <v>117300.5</v>
      </c>
      <c r="H75" s="37">
        <v>11730.05</v>
      </c>
      <c r="I75" s="47">
        <v>42318</v>
      </c>
      <c r="J75" s="47">
        <v>43281</v>
      </c>
      <c r="K75" s="47">
        <v>43281</v>
      </c>
      <c r="L75" s="30">
        <v>689</v>
      </c>
      <c r="M75" s="67" t="s">
        <v>154</v>
      </c>
      <c r="N75" s="48">
        <v>963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293</v>
      </c>
      <c r="F76" s="1">
        <v>3521</v>
      </c>
      <c r="G76" s="37">
        <v>298212.21</v>
      </c>
      <c r="H76" s="37">
        <v>107356.4</v>
      </c>
      <c r="I76" s="47">
        <v>42286</v>
      </c>
      <c r="J76" s="47">
        <v>43281</v>
      </c>
      <c r="K76" s="47">
        <v>43281</v>
      </c>
      <c r="L76" s="30">
        <v>689</v>
      </c>
      <c r="M76" s="67" t="s">
        <v>59</v>
      </c>
      <c r="N76" s="48">
        <v>995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83</v>
      </c>
      <c r="F77" s="1">
        <v>1841</v>
      </c>
      <c r="G77" s="37">
        <v>111159.39</v>
      </c>
      <c r="H77" s="37">
        <v>11115.94</v>
      </c>
      <c r="I77" s="47">
        <v>42536</v>
      </c>
      <c r="J77" s="47">
        <v>43281</v>
      </c>
      <c r="K77" s="47">
        <v>43281</v>
      </c>
      <c r="L77" s="30">
        <v>689</v>
      </c>
      <c r="M77" s="67" t="s">
        <v>98</v>
      </c>
      <c r="N77" s="48">
        <v>745</v>
      </c>
      <c r="O77" s="48"/>
      <c r="P77" s="48"/>
      <c r="Q77" s="48"/>
      <c r="R77" s="48"/>
    </row>
    <row r="78" spans="2:18" s="2" customFormat="1" ht="9.75">
      <c r="B78" s="65" t="s">
        <v>161</v>
      </c>
      <c r="C78" s="65" t="s">
        <v>51</v>
      </c>
      <c r="D78" s="2" t="s">
        <v>162</v>
      </c>
      <c r="E78" s="1">
        <v>100</v>
      </c>
      <c r="F78" s="1">
        <v>1636.6</v>
      </c>
      <c r="G78" s="37">
        <v>70134.7</v>
      </c>
      <c r="H78" s="37">
        <v>70134.7</v>
      </c>
      <c r="I78" s="47">
        <v>42326</v>
      </c>
      <c r="J78" s="47">
        <v>43281</v>
      </c>
      <c r="K78" s="47">
        <v>43281</v>
      </c>
      <c r="L78" s="30">
        <v>689</v>
      </c>
      <c r="M78" s="67" t="s">
        <v>53</v>
      </c>
      <c r="N78" s="48">
        <v>955</v>
      </c>
      <c r="O78" s="48"/>
      <c r="P78" s="48"/>
      <c r="Q78" s="48"/>
      <c r="R78" s="48"/>
    </row>
    <row r="79" spans="2:18" s="2" customFormat="1" ht="9.75">
      <c r="B79" s="65" t="s">
        <v>163</v>
      </c>
      <c r="C79" s="65" t="s">
        <v>51</v>
      </c>
      <c r="D79" s="2" t="s">
        <v>164</v>
      </c>
      <c r="E79" s="1">
        <v>89</v>
      </c>
      <c r="F79" s="1">
        <v>1514</v>
      </c>
      <c r="G79" s="37">
        <v>60836.1</v>
      </c>
      <c r="H79" s="37">
        <v>6083.61</v>
      </c>
      <c r="I79" s="47">
        <v>42326</v>
      </c>
      <c r="J79" s="47">
        <v>43281</v>
      </c>
      <c r="K79" s="47">
        <v>43281</v>
      </c>
      <c r="L79" s="30">
        <v>689</v>
      </c>
      <c r="M79" s="67" t="s">
        <v>59</v>
      </c>
      <c r="N79" s="48">
        <v>955</v>
      </c>
      <c r="O79" s="48"/>
      <c r="P79" s="48"/>
      <c r="Q79" s="48"/>
      <c r="R79" s="48"/>
    </row>
    <row r="80" spans="2:18" s="2" customFormat="1" ht="9.75">
      <c r="B80" s="65" t="s">
        <v>165</v>
      </c>
      <c r="C80" s="65" t="s">
        <v>51</v>
      </c>
      <c r="D80" s="2" t="s">
        <v>166</v>
      </c>
      <c r="E80" s="1">
        <v>217</v>
      </c>
      <c r="F80" s="1">
        <v>4139</v>
      </c>
      <c r="G80" s="37">
        <v>244811.56</v>
      </c>
      <c r="H80" s="37">
        <v>24481.16</v>
      </c>
      <c r="I80" s="47">
        <v>42536</v>
      </c>
      <c r="J80" s="47">
        <v>43281</v>
      </c>
      <c r="K80" s="47">
        <v>43281</v>
      </c>
      <c r="L80" s="30">
        <v>689</v>
      </c>
      <c r="M80" s="67" t="s">
        <v>98</v>
      </c>
      <c r="N80" s="48">
        <v>745</v>
      </c>
      <c r="O80" s="48"/>
      <c r="P80" s="48"/>
      <c r="Q80" s="48"/>
      <c r="R80" s="48"/>
    </row>
    <row r="81" spans="2:18" s="2" customFormat="1" ht="9.75">
      <c r="B81" s="65" t="s">
        <v>167</v>
      </c>
      <c r="C81" s="65" t="s">
        <v>51</v>
      </c>
      <c r="D81" s="2" t="s">
        <v>168</v>
      </c>
      <c r="E81" s="1">
        <v>103</v>
      </c>
      <c r="F81" s="1">
        <v>2345.2</v>
      </c>
      <c r="G81" s="37">
        <v>100873.44</v>
      </c>
      <c r="H81" s="37">
        <v>10087.34</v>
      </c>
      <c r="I81" s="47">
        <v>42549</v>
      </c>
      <c r="J81" s="47">
        <v>43281</v>
      </c>
      <c r="K81" s="47">
        <v>43281</v>
      </c>
      <c r="L81" s="30">
        <v>689</v>
      </c>
      <c r="M81" s="67" t="s">
        <v>59</v>
      </c>
      <c r="N81" s="48">
        <v>732</v>
      </c>
      <c r="O81" s="48"/>
      <c r="P81" s="48"/>
      <c r="Q81" s="48"/>
      <c r="R81" s="48"/>
    </row>
    <row r="82" spans="2:18" s="2" customFormat="1" ht="9.75">
      <c r="B82" s="65" t="s">
        <v>169</v>
      </c>
      <c r="C82" s="65" t="s">
        <v>51</v>
      </c>
      <c r="D82" s="2" t="s">
        <v>170</v>
      </c>
      <c r="E82" s="1">
        <v>181</v>
      </c>
      <c r="F82" s="1">
        <v>4440.4</v>
      </c>
      <c r="G82" s="37">
        <v>228212.96</v>
      </c>
      <c r="H82" s="37">
        <v>22821.3</v>
      </c>
      <c r="I82" s="47">
        <v>42559</v>
      </c>
      <c r="J82" s="47">
        <v>43281</v>
      </c>
      <c r="K82" s="47">
        <v>43281</v>
      </c>
      <c r="L82" s="30">
        <v>689</v>
      </c>
      <c r="M82" s="67" t="s">
        <v>53</v>
      </c>
      <c r="N82" s="48">
        <v>722</v>
      </c>
      <c r="O82" s="48"/>
      <c r="P82" s="48"/>
      <c r="Q82" s="48"/>
      <c r="R82" s="48"/>
    </row>
    <row r="83" spans="2:18" s="2" customFormat="1" ht="9.75">
      <c r="B83" s="65" t="s">
        <v>171</v>
      </c>
      <c r="C83" s="65" t="s">
        <v>51</v>
      </c>
      <c r="D83" s="2" t="s">
        <v>172</v>
      </c>
      <c r="E83" s="1">
        <v>90</v>
      </c>
      <c r="F83" s="1">
        <v>1825</v>
      </c>
      <c r="G83" s="37">
        <v>132910.07</v>
      </c>
      <c r="H83" s="37">
        <v>13291.01</v>
      </c>
      <c r="I83" s="47">
        <v>42116</v>
      </c>
      <c r="J83" s="47">
        <v>43281</v>
      </c>
      <c r="K83" s="47">
        <v>43281</v>
      </c>
      <c r="L83" s="30">
        <v>689</v>
      </c>
      <c r="M83" s="67" t="s">
        <v>59</v>
      </c>
      <c r="N83" s="48">
        <v>1165</v>
      </c>
      <c r="O83" s="48"/>
      <c r="P83" s="48"/>
      <c r="Q83" s="48"/>
      <c r="R83" s="48"/>
    </row>
    <row r="84" spans="2:18" s="2" customFormat="1" ht="9.75">
      <c r="B84" s="65" t="s">
        <v>173</v>
      </c>
      <c r="C84" s="65" t="s">
        <v>51</v>
      </c>
      <c r="D84" s="2" t="s">
        <v>174</v>
      </c>
      <c r="E84" s="1">
        <v>178</v>
      </c>
      <c r="F84" s="1">
        <v>2258</v>
      </c>
      <c r="G84" s="37">
        <v>56085.09</v>
      </c>
      <c r="H84" s="37">
        <v>56085.09</v>
      </c>
      <c r="I84" s="47">
        <v>42213</v>
      </c>
      <c r="J84" s="47">
        <v>43464</v>
      </c>
      <c r="K84" s="47">
        <v>43464</v>
      </c>
      <c r="L84" s="30">
        <v>872</v>
      </c>
      <c r="M84" s="67" t="s">
        <v>102</v>
      </c>
      <c r="N84" s="48">
        <v>1251</v>
      </c>
      <c r="O84" s="48"/>
      <c r="P84" s="48"/>
      <c r="Q84" s="48"/>
      <c r="R84" s="48"/>
    </row>
    <row r="85" spans="2:18" s="2" customFormat="1" ht="9.75">
      <c r="B85" s="65" t="s">
        <v>175</v>
      </c>
      <c r="C85" s="65" t="s">
        <v>51</v>
      </c>
      <c r="D85" s="2" t="s">
        <v>176</v>
      </c>
      <c r="E85" s="1">
        <v>19</v>
      </c>
      <c r="F85" s="1">
        <v>253</v>
      </c>
      <c r="G85" s="37">
        <v>15733.53</v>
      </c>
      <c r="H85" s="37">
        <v>15733.53</v>
      </c>
      <c r="I85" s="47">
        <v>42171</v>
      </c>
      <c r="J85" s="47">
        <v>43465</v>
      </c>
      <c r="K85" s="47">
        <v>43465</v>
      </c>
      <c r="L85" s="30">
        <v>873</v>
      </c>
      <c r="M85" s="67" t="s">
        <v>53</v>
      </c>
      <c r="N85" s="48">
        <v>1294</v>
      </c>
      <c r="O85" s="48"/>
      <c r="P85" s="48"/>
      <c r="Q85" s="48"/>
      <c r="R85" s="48"/>
    </row>
    <row r="86" spans="2:18" s="2" customFormat="1" ht="9.75">
      <c r="B86" s="65" t="s">
        <v>177</v>
      </c>
      <c r="C86" s="65" t="s">
        <v>51</v>
      </c>
      <c r="D86" s="2" t="s">
        <v>178</v>
      </c>
      <c r="E86" s="1">
        <v>89</v>
      </c>
      <c r="F86" s="1">
        <v>1436.6</v>
      </c>
      <c r="G86" s="37">
        <v>47956.47</v>
      </c>
      <c r="H86" s="37">
        <v>4795.65</v>
      </c>
      <c r="I86" s="47">
        <v>42131</v>
      </c>
      <c r="J86" s="47">
        <v>43465</v>
      </c>
      <c r="K86" s="47">
        <v>43465</v>
      </c>
      <c r="L86" s="30">
        <v>873</v>
      </c>
      <c r="M86" s="67" t="s">
        <v>98</v>
      </c>
      <c r="N86" s="48">
        <v>1334</v>
      </c>
      <c r="O86" s="48"/>
      <c r="P86" s="48"/>
      <c r="Q86" s="48"/>
      <c r="R86" s="48"/>
    </row>
    <row r="87" spans="2:18" s="2" customFormat="1" ht="9.75">
      <c r="B87" s="65" t="s">
        <v>179</v>
      </c>
      <c r="C87" s="65" t="s">
        <v>51</v>
      </c>
      <c r="D87" s="2" t="s">
        <v>180</v>
      </c>
      <c r="E87" s="1">
        <v>71</v>
      </c>
      <c r="F87" s="1">
        <v>1314.8</v>
      </c>
      <c r="G87" s="37">
        <v>65718.1</v>
      </c>
      <c r="H87" s="37">
        <v>6571.81</v>
      </c>
      <c r="I87" s="47">
        <v>42115</v>
      </c>
      <c r="J87" s="47">
        <v>43465</v>
      </c>
      <c r="K87" s="47">
        <v>43465</v>
      </c>
      <c r="L87" s="30">
        <v>873</v>
      </c>
      <c r="M87" s="67" t="s">
        <v>90</v>
      </c>
      <c r="N87" s="48">
        <v>1350</v>
      </c>
      <c r="O87" s="48"/>
      <c r="P87" s="48"/>
      <c r="Q87" s="48"/>
      <c r="R87" s="48"/>
    </row>
    <row r="88" spans="2:18" s="2" customFormat="1" ht="9.75">
      <c r="B88" s="65" t="s">
        <v>181</v>
      </c>
      <c r="C88" s="65" t="s">
        <v>51</v>
      </c>
      <c r="D88" s="2" t="s">
        <v>182</v>
      </c>
      <c r="E88" s="1">
        <v>72</v>
      </c>
      <c r="F88" s="1">
        <v>1577.2</v>
      </c>
      <c r="G88" s="37">
        <v>47864.4</v>
      </c>
      <c r="H88" s="37">
        <v>4786.44</v>
      </c>
      <c r="I88" s="47">
        <v>42431</v>
      </c>
      <c r="J88" s="47">
        <v>43646</v>
      </c>
      <c r="K88" s="47">
        <v>43646</v>
      </c>
      <c r="L88" s="30">
        <v>1054</v>
      </c>
      <c r="M88" s="67" t="s">
        <v>98</v>
      </c>
      <c r="N88" s="48">
        <v>1215</v>
      </c>
      <c r="O88" s="48"/>
      <c r="P88" s="48"/>
      <c r="Q88" s="48"/>
      <c r="R88" s="48"/>
    </row>
    <row r="89" spans="2:18" s="2" customFormat="1" ht="9.75">
      <c r="B89" s="65" t="s">
        <v>183</v>
      </c>
      <c r="C89" s="65" t="s">
        <v>51</v>
      </c>
      <c r="D89" s="2" t="s">
        <v>184</v>
      </c>
      <c r="E89" s="1">
        <v>90</v>
      </c>
      <c r="F89" s="1">
        <v>1891</v>
      </c>
      <c r="G89" s="37">
        <v>99484.6</v>
      </c>
      <c r="H89" s="37">
        <v>99484.6</v>
      </c>
      <c r="I89" s="47">
        <v>42398</v>
      </c>
      <c r="J89" s="47">
        <v>43646</v>
      </c>
      <c r="K89" s="47">
        <v>43646</v>
      </c>
      <c r="L89" s="30">
        <v>1054</v>
      </c>
      <c r="M89" s="67" t="s">
        <v>59</v>
      </c>
      <c r="N89" s="48">
        <v>1248</v>
      </c>
      <c r="O89" s="48"/>
      <c r="P89" s="48"/>
      <c r="Q89" s="48"/>
      <c r="R89" s="48"/>
    </row>
    <row r="90" spans="2:18" s="2" customFormat="1" ht="9.75">
      <c r="B90" s="65" t="s">
        <v>185</v>
      </c>
      <c r="C90" s="65" t="s">
        <v>51</v>
      </c>
      <c r="D90" s="2" t="s">
        <v>186</v>
      </c>
      <c r="E90" s="1">
        <v>143</v>
      </c>
      <c r="F90" s="1">
        <v>3271</v>
      </c>
      <c r="G90" s="37">
        <v>117680.22</v>
      </c>
      <c r="H90" s="37">
        <v>11768.02</v>
      </c>
      <c r="I90" s="47">
        <v>42431</v>
      </c>
      <c r="J90" s="47">
        <v>43646</v>
      </c>
      <c r="K90" s="47">
        <v>43646</v>
      </c>
      <c r="L90" s="30">
        <v>1054</v>
      </c>
      <c r="M90" s="67" t="s">
        <v>98</v>
      </c>
      <c r="N90" s="48">
        <v>1215</v>
      </c>
      <c r="O90" s="48"/>
      <c r="P90" s="48"/>
      <c r="Q90" s="48"/>
      <c r="R90" s="48"/>
    </row>
    <row r="91" spans="2:18" s="2" customFormat="1" ht="9.75">
      <c r="B91" s="65" t="s">
        <v>187</v>
      </c>
      <c r="C91" s="65" t="s">
        <v>51</v>
      </c>
      <c r="D91" s="2" t="s">
        <v>188</v>
      </c>
      <c r="E91" s="1">
        <v>162</v>
      </c>
      <c r="F91" s="1">
        <v>4160.6</v>
      </c>
      <c r="G91" s="37">
        <v>245806.92</v>
      </c>
      <c r="H91" s="37">
        <v>61451.73</v>
      </c>
      <c r="I91" s="47">
        <v>42398</v>
      </c>
      <c r="J91" s="47">
        <v>43646</v>
      </c>
      <c r="K91" s="47">
        <v>43646</v>
      </c>
      <c r="L91" s="30">
        <v>1054</v>
      </c>
      <c r="M91" s="67" t="s">
        <v>59</v>
      </c>
      <c r="N91" s="48">
        <v>1248</v>
      </c>
      <c r="O91" s="48"/>
      <c r="P91" s="48"/>
      <c r="Q91" s="48"/>
      <c r="R91" s="48"/>
    </row>
    <row r="92" spans="2:18" s="2" customFormat="1" ht="9.75">
      <c r="B92" s="65" t="s">
        <v>189</v>
      </c>
      <c r="C92" s="65" t="s">
        <v>51</v>
      </c>
      <c r="D92" s="2" t="s">
        <v>190</v>
      </c>
      <c r="E92" s="1">
        <v>148</v>
      </c>
      <c r="F92" s="1">
        <v>2310.4</v>
      </c>
      <c r="G92" s="37">
        <v>130834.85</v>
      </c>
      <c r="H92" s="37">
        <v>13083.49</v>
      </c>
      <c r="I92" s="47">
        <v>42516</v>
      </c>
      <c r="J92" s="47">
        <v>43646</v>
      </c>
      <c r="K92" s="47">
        <v>43646</v>
      </c>
      <c r="L92" s="30">
        <v>1054</v>
      </c>
      <c r="M92" s="67" t="s">
        <v>191</v>
      </c>
      <c r="N92" s="48">
        <v>1130</v>
      </c>
      <c r="O92" s="48"/>
      <c r="P92" s="48"/>
      <c r="Q92" s="48"/>
      <c r="R92" s="48"/>
    </row>
    <row r="93" spans="2:18" s="2" customFormat="1" ht="9.75">
      <c r="B93" s="65" t="s">
        <v>192</v>
      </c>
      <c r="C93" s="65" t="s">
        <v>51</v>
      </c>
      <c r="D93" s="2" t="s">
        <v>193</v>
      </c>
      <c r="E93" s="1">
        <v>70</v>
      </c>
      <c r="F93" s="1">
        <v>1902</v>
      </c>
      <c r="G93" s="37">
        <v>100882.86</v>
      </c>
      <c r="H93" s="37">
        <v>10088.29</v>
      </c>
      <c r="I93" s="47">
        <v>42548</v>
      </c>
      <c r="J93" s="47">
        <v>43646</v>
      </c>
      <c r="K93" s="47">
        <v>43646</v>
      </c>
      <c r="L93" s="30">
        <v>1054</v>
      </c>
      <c r="M93" s="67" t="s">
        <v>59</v>
      </c>
      <c r="N93" s="48">
        <v>1098</v>
      </c>
      <c r="O93" s="48"/>
      <c r="P93" s="48"/>
      <c r="Q93" s="48"/>
      <c r="R93" s="48"/>
    </row>
    <row r="94" spans="2:18" s="2" customFormat="1" ht="9.75">
      <c r="B94" s="65" t="s">
        <v>194</v>
      </c>
      <c r="C94" s="65" t="s">
        <v>51</v>
      </c>
      <c r="D94" s="2" t="s">
        <v>195</v>
      </c>
      <c r="E94" s="1">
        <v>31</v>
      </c>
      <c r="F94" s="1">
        <v>371</v>
      </c>
      <c r="G94" s="37">
        <v>12410.76</v>
      </c>
      <c r="H94" s="37">
        <v>1241.08</v>
      </c>
      <c r="I94" s="47">
        <v>42537</v>
      </c>
      <c r="J94" s="47">
        <v>43646</v>
      </c>
      <c r="K94" s="47">
        <v>43646</v>
      </c>
      <c r="L94" s="30">
        <v>1054</v>
      </c>
      <c r="M94" s="67" t="s">
        <v>98</v>
      </c>
      <c r="N94" s="48">
        <v>1109</v>
      </c>
      <c r="O94" s="48"/>
      <c r="P94" s="48"/>
      <c r="Q94" s="48"/>
      <c r="R94" s="48"/>
    </row>
    <row r="95" spans="2:18" s="2" customFormat="1" ht="9.75">
      <c r="B95" s="65" t="s">
        <v>196</v>
      </c>
      <c r="C95" s="65" t="s">
        <v>51</v>
      </c>
      <c r="D95" s="2" t="s">
        <v>197</v>
      </c>
      <c r="E95" s="1">
        <v>65</v>
      </c>
      <c r="F95" s="1">
        <v>1348</v>
      </c>
      <c r="G95" s="37">
        <v>59805.02</v>
      </c>
      <c r="H95" s="37">
        <v>5980.5</v>
      </c>
      <c r="I95" s="47">
        <v>42573</v>
      </c>
      <c r="J95" s="47">
        <v>43646</v>
      </c>
      <c r="K95" s="47">
        <v>43646</v>
      </c>
      <c r="L95" s="30">
        <v>1054</v>
      </c>
      <c r="M95" s="67" t="s">
        <v>59</v>
      </c>
      <c r="N95" s="48">
        <v>1073</v>
      </c>
      <c r="O95" s="48"/>
      <c r="P95" s="48"/>
      <c r="Q95" s="48"/>
      <c r="R95" s="48"/>
    </row>
    <row r="96" spans="2:18" s="2" customFormat="1" ht="9.75">
      <c r="B96" s="65" t="s">
        <v>198</v>
      </c>
      <c r="C96" s="65" t="s">
        <v>51</v>
      </c>
      <c r="D96" s="2" t="s">
        <v>199</v>
      </c>
      <c r="E96" s="1">
        <v>195</v>
      </c>
      <c r="F96" s="1">
        <v>1826.6</v>
      </c>
      <c r="G96" s="37">
        <v>135820.15</v>
      </c>
      <c r="H96" s="37">
        <v>13582.02</v>
      </c>
      <c r="I96" s="47">
        <v>42584</v>
      </c>
      <c r="J96" s="47">
        <v>43646</v>
      </c>
      <c r="K96" s="47">
        <v>43646</v>
      </c>
      <c r="L96" s="30">
        <v>1054</v>
      </c>
      <c r="M96" s="67" t="s">
        <v>200</v>
      </c>
      <c r="N96" s="48">
        <v>1062</v>
      </c>
      <c r="O96" s="48"/>
      <c r="P96" s="48"/>
      <c r="Q96" s="48"/>
      <c r="R96" s="48"/>
    </row>
    <row r="97" spans="2:18" s="2" customFormat="1" ht="9.75">
      <c r="B97" s="65" t="s">
        <v>201</v>
      </c>
      <c r="C97" s="65" t="s">
        <v>51</v>
      </c>
      <c r="D97" s="2" t="s">
        <v>202</v>
      </c>
      <c r="E97" s="1">
        <v>87</v>
      </c>
      <c r="F97" s="1">
        <v>1120.8</v>
      </c>
      <c r="G97" s="37">
        <v>62899.86</v>
      </c>
      <c r="H97" s="37">
        <v>6289.99</v>
      </c>
      <c r="I97" s="47">
        <v>42573</v>
      </c>
      <c r="J97" s="47">
        <v>43646</v>
      </c>
      <c r="K97" s="47">
        <v>43646</v>
      </c>
      <c r="L97" s="30">
        <v>1054</v>
      </c>
      <c r="M97" s="67" t="s">
        <v>59</v>
      </c>
      <c r="N97" s="48">
        <v>1073</v>
      </c>
      <c r="O97" s="48"/>
      <c r="P97" s="48"/>
      <c r="Q97" s="48"/>
      <c r="R97" s="48"/>
    </row>
    <row r="98" spans="2:18" s="2" customFormat="1" ht="9.75">
      <c r="B98" s="65" t="s">
        <v>203</v>
      </c>
      <c r="C98" s="65" t="s">
        <v>51</v>
      </c>
      <c r="D98" s="2" t="s">
        <v>204</v>
      </c>
      <c r="E98" s="1">
        <v>168</v>
      </c>
      <c r="F98" s="1">
        <v>2446</v>
      </c>
      <c r="G98" s="37">
        <v>134638.54</v>
      </c>
      <c r="H98" s="37">
        <v>134638.54</v>
      </c>
      <c r="I98" s="47">
        <v>42506</v>
      </c>
      <c r="J98" s="47">
        <v>43830</v>
      </c>
      <c r="K98" s="47">
        <v>43830</v>
      </c>
      <c r="L98" s="30">
        <v>1238</v>
      </c>
      <c r="M98" s="67" t="s">
        <v>59</v>
      </c>
      <c r="N98" s="48">
        <v>1324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2016-08-12T00:52:29Z</dcterms:modified>
  <cp:category/>
  <cp:version/>
  <cp:contentType/>
  <cp:contentStatus/>
</cp:coreProperties>
</file>