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<sst xmlns="http://schemas.openxmlformats.org/spreadsheetml/2006/main" count="356" uniqueCount="230">
  <si>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</si>
  <si>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</si>
  <si>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</si>
  <si>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</si>
  <si>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</si>
  <si>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</si>
  <si>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</si>
  <si>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</si>
  <si>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</si>
  <si>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</si>
  <si>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</si>
  <si>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</si>
  <si>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</si>
  <si>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</si>
  <si>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</si>
  <si>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</si>
  <si>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</si>
  <si>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</si>
  <si>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</si>
  <si>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</si>
  <si>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</si>
  <si>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</si>
  <si>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</si>
  <si>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</si>
  <si>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</si>
  <si>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</si>
  <si>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</si>
  <si>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</si>
  <si>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</si>
  <si>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</si>
  <si>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</si>
  <si>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</si>
  <si>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</si>
  <si>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</si>
  <si>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</si>
  <si>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</si>
  <si>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</si>
  <si>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</si>
  <si>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</si>
  <si>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</si>
  <si>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</si>
  <si>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</si>
  <si>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</si>
  <si>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</si>
  <si>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</si>
  <si>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</si>
  <si>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Escanaba Forest Management Unit</t>
  </si>
  <si>
    <t>330060102</t>
  </si>
  <si>
    <t>1</t>
  </si>
  <si>
    <t>LAMPI DEER YARD 2001</t>
  </si>
  <si>
    <t>DALE REIN</t>
  </si>
  <si>
    <t>330559601</t>
  </si>
  <si>
    <t>SCHUSTER'S CAMP</t>
  </si>
  <si>
    <t>LAURENCE MATHIAS</t>
  </si>
  <si>
    <t>330069601</t>
  </si>
  <si>
    <t>SUNKEN DOZER</t>
  </si>
  <si>
    <t>COLE &amp; COLE FOR/PRO</t>
  </si>
  <si>
    <t>330369801</t>
  </si>
  <si>
    <t>DUCK LAKE</t>
  </si>
  <si>
    <t>KARL SUCHOVSKY LOGGING</t>
  </si>
  <si>
    <t>330349701</t>
  </si>
  <si>
    <t>SNOW FLEA</t>
  </si>
  <si>
    <t>GUS WETTHUHN</t>
  </si>
  <si>
    <t>330269901</t>
  </si>
  <si>
    <t>SWANSON ROAD ASPEN</t>
  </si>
  <si>
    <t>DAVE ZWERGEL</t>
  </si>
  <si>
    <t>330139801</t>
  </si>
  <si>
    <t>Z PINE</t>
  </si>
  <si>
    <t>GIGUERE LOGGING INC.</t>
  </si>
  <si>
    <t>330039801</t>
  </si>
  <si>
    <t>ENGINE 80 SALE</t>
  </si>
  <si>
    <t>K &amp; K LOGGING</t>
  </si>
  <si>
    <t>330029801</t>
  </si>
  <si>
    <t>WINDTHROWN ASPEN</t>
  </si>
  <si>
    <t>330349801</t>
  </si>
  <si>
    <t>CAMP "O" TOWN ROAD</t>
  </si>
  <si>
    <t>NORMAN DOLSKY</t>
  </si>
  <si>
    <t>330149801</t>
  </si>
  <si>
    <t>COMPARTMENT 88 ASPEN SALE</t>
  </si>
  <si>
    <t>330079801</t>
  </si>
  <si>
    <t>DEADHORSE "Q" SALE</t>
  </si>
  <si>
    <t>ORO LOGGING</t>
  </si>
  <si>
    <t>330089901</t>
  </si>
  <si>
    <t>DOWNRIGGER HARDWOOD SALE</t>
  </si>
  <si>
    <t>MARVIN NELSON FOR/PR</t>
  </si>
  <si>
    <t>330119801</t>
  </si>
  <si>
    <t>DRENCHED DAYS ASPEN SALE</t>
  </si>
  <si>
    <t>JOE LAFLEUR LOGGING</t>
  </si>
  <si>
    <t>330359801</t>
  </si>
  <si>
    <t>ELWOOD CREEK/WESTMAN ROAD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</si>
  <si>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</si>
  <si>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</si>
  <si>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</si>
  <si>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</si>
  <si>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</si>
  <si>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</si>
  <si>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330329701</t>
  </si>
  <si>
    <t>GROUSE FEATHERS</t>
  </si>
  <si>
    <t>330339701</t>
  </si>
  <si>
    <t>HAYWARD BAY PATCHES</t>
  </si>
  <si>
    <t>KIRSCHNER &amp; SONS LOGGING</t>
  </si>
  <si>
    <t>330139901</t>
  </si>
  <si>
    <t>LITTLE RED RIDINGHOOD</t>
  </si>
  <si>
    <t>LARSON FOR/PRO</t>
  </si>
  <si>
    <t>330059901</t>
  </si>
  <si>
    <t>LONE GOBBLER SALE</t>
  </si>
  <si>
    <t>330329901</t>
  </si>
  <si>
    <t>OLIVER LAKE</t>
  </si>
  <si>
    <t>SCOTT HAFEMAN FOREST PRODUCTS</t>
  </si>
  <si>
    <t>330040102</t>
  </si>
  <si>
    <t>PERKINS DEER YARD 2001-3</t>
  </si>
  <si>
    <t>BERTRAND LORDSON</t>
  </si>
  <si>
    <t>330049901</t>
  </si>
  <si>
    <t>PHANTOM WOLF SALE</t>
  </si>
  <si>
    <t>330129801</t>
  </si>
  <si>
    <t>SECOND STRING</t>
  </si>
  <si>
    <t>330059801</t>
  </si>
  <si>
    <t>SURVEY CREW BALM SALE</t>
  </si>
  <si>
    <t>330079901</t>
  </si>
  <si>
    <t>THE RIVER RUNS BY IT SALE</t>
  </si>
  <si>
    <t>330489601</t>
  </si>
  <si>
    <t>WINTER RUN ASPEN SALE</t>
  </si>
  <si>
    <t>SANVILLE TRUCKING</t>
  </si>
  <si>
    <t>330309701</t>
  </si>
  <si>
    <t>WINTER WONDERLAND SALE</t>
  </si>
  <si>
    <t>330149701</t>
  </si>
  <si>
    <t>WOODLAWN ASPEN II</t>
  </si>
  <si>
    <t>JAMES L. BERUBE FOREST PRODUCTS</t>
  </si>
  <si>
    <t>330249901</t>
  </si>
  <si>
    <t>DETEMPLE ROAD - EAST BRANCH</t>
  </si>
  <si>
    <t>KLEIMAN FOR/PRO</t>
  </si>
  <si>
    <t>330239901</t>
  </si>
  <si>
    <t>DETEMPLE ROAD - WEST BRANCH</t>
  </si>
  <si>
    <t>330259901</t>
  </si>
  <si>
    <t>GOODYEAR STUDDED SNOWSHOE</t>
  </si>
  <si>
    <t>TONY HEIDEN</t>
  </si>
  <si>
    <t>330299901</t>
  </si>
  <si>
    <t>MOOSEWOOD NOTCH BLOCK</t>
  </si>
  <si>
    <t>RICHARD KIRSCHNER</t>
  </si>
  <si>
    <t>330280001</t>
  </si>
  <si>
    <t>NORTH FOX RD.</t>
  </si>
  <si>
    <t>330379801</t>
  </si>
  <si>
    <t>RULEAU CREEK</t>
  </si>
  <si>
    <t>330240002</t>
  </si>
  <si>
    <t>WOESNER LAKE</t>
  </si>
  <si>
    <t>330100001</t>
  </si>
  <si>
    <t>BRAMPTON ROAD</t>
  </si>
  <si>
    <t>EUGENE PRATT LOGGING INC</t>
  </si>
  <si>
    <t>330359901</t>
  </si>
  <si>
    <t>CAMP GLUG GLUG</t>
  </si>
  <si>
    <t>330380001</t>
  </si>
  <si>
    <t>CHERRY RIDGE BLOCK</t>
  </si>
  <si>
    <t>330040001</t>
  </si>
  <si>
    <t>DAYS RIVER CROSSING</t>
  </si>
  <si>
    <t>330109901</t>
  </si>
  <si>
    <t>DEADHORSE HARDWOOD</t>
  </si>
  <si>
    <t>330080001</t>
  </si>
  <si>
    <t>DEER POND SALE</t>
  </si>
  <si>
    <t>330169902</t>
  </si>
  <si>
    <t>FORGOTTEN ISLAND SALE</t>
  </si>
  <si>
    <t>JAMES CHARLES FOR/PRO</t>
  </si>
  <si>
    <t>330150001</t>
  </si>
  <si>
    <t>FRIDAY ROAD ASPEN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</si>
  <si>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</si>
  <si>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</si>
  <si>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</si>
  <si>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</si>
  <si>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</si>
  <si>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</si>
  <si>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</si>
  <si>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</si>
  <si>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</si>
  <si>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</si>
  <si>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</si>
  <si>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</si>
  <si>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</si>
  <si>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</si>
  <si>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</si>
  <si>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330370001</t>
  </si>
  <si>
    <t>PACH ROAD SALE</t>
  </si>
  <si>
    <t>330320001</t>
  </si>
  <si>
    <t>PETE'S SHOAL BLOCK</t>
  </si>
  <si>
    <t>330319901</t>
  </si>
  <si>
    <t>RIDGE WALKER BLOCK</t>
  </si>
  <si>
    <t>330120001</t>
  </si>
  <si>
    <t>RUNNING BOBCAT</t>
  </si>
  <si>
    <t>RALPH BUGAY</t>
  </si>
  <si>
    <t>330099901</t>
  </si>
  <si>
    <t>RUSTY CHEVY</t>
  </si>
  <si>
    <t>330010101</t>
  </si>
  <si>
    <t>SECTION 33 ASPEN</t>
  </si>
  <si>
    <t>330050001</t>
  </si>
  <si>
    <t>SEVEN MILE MARSH ROAD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</si>
  <si>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</si>
  <si>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</si>
  <si>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</si>
  <si>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</si>
  <si>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</si>
  <si>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</si>
  <si>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</si>
  <si>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</si>
  <si>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</si>
  <si>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330290001</t>
  </si>
  <si>
    <t>ALDER CREEK BLOCK</t>
  </si>
  <si>
    <t>330070001</t>
  </si>
  <si>
    <t>DAYS RIVER PINE</t>
  </si>
  <si>
    <t>330400001</t>
  </si>
  <si>
    <t>DOGWOOD</t>
  </si>
  <si>
    <t>RICHARD BEST EQUIPMENT &amp; FOREST PRO.</t>
  </si>
  <si>
    <t>330390001</t>
  </si>
  <si>
    <t>GO C JO ROAD PINE</t>
  </si>
  <si>
    <t>HYDROLAKE LEASING</t>
  </si>
  <si>
    <t>330220001</t>
  </si>
  <si>
    <t>HAMMOND BROOK BLOCK</t>
  </si>
  <si>
    <t>330420001</t>
  </si>
  <si>
    <t>NOISY HIGHWAY</t>
  </si>
  <si>
    <t>ROBERT G. MAULE</t>
  </si>
  <si>
    <t>330270001</t>
  </si>
  <si>
    <t>SNAKEY LAKE SALE</t>
  </si>
  <si>
    <t>JOSEPH MURRAY</t>
  </si>
  <si>
    <t>330060001</t>
  </si>
  <si>
    <t>BRAMPTON LAKE</t>
  </si>
  <si>
    <t>330410001</t>
  </si>
  <si>
    <t>BRILL BROOK BLOCK</t>
  </si>
  <si>
    <t>330350001</t>
  </si>
  <si>
    <t>PINEVIEW BLOCK</t>
  </si>
  <si>
    <t>JOHN SIVULA</t>
  </si>
  <si>
    <t>330260001</t>
  </si>
  <si>
    <t>RAM'S-HEAD BLOCK</t>
  </si>
  <si>
    <t xml:space="preserve">                                  as of May 9,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</si>
</sst>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73</v>
      </c>
      <c r="L16" s="30"/>
    </row>
    <row r="17" spans="4:12" ht="12.75">
      <c r="D17" s="12" t="s">
        <v>36</v>
      </c>
      <c r="G17" s="21">
        <f>DSUM(DATABASE,4,$T$13:$T$14)</f>
        <v>5062.500000000001</v>
      </c>
      <c r="L17" s="30"/>
    </row>
    <row r="18" spans="4:12" ht="12.75">
      <c r="D18" s="12" t="s">
        <v>37</v>
      </c>
      <c r="G18" s="21">
        <f>DSUM(DATABASE,5,$T$13:$T$14)</f>
        <v>71492.5</v>
      </c>
      <c r="L18" s="30"/>
    </row>
    <row r="19" spans="4:12" ht="12.75">
      <c r="D19" s="12" t="s">
        <v>34</v>
      </c>
      <c r="G19" s="18">
        <f>DSUM(DATABASE,6,$T$13:$T$14)</f>
        <v>2310937.63</v>
      </c>
      <c r="L19" s="30"/>
    </row>
    <row r="20" spans="4:12" ht="12.75">
      <c r="D20" s="12" t="s">
        <v>38</v>
      </c>
      <c r="G20" s="18">
        <f>DSUM(DATABASE,7,$T$13:$T$14)</f>
        <v>716145.3799999998</v>
      </c>
      <c r="L20" s="30"/>
    </row>
    <row r="21" spans="4:12" ht="12.75">
      <c r="D21" s="12" t="s">
        <v>35</v>
      </c>
      <c r="E21" s="22"/>
      <c r="F21" s="22"/>
      <c r="G21" s="18">
        <f>+G19-G20</f>
        <v>1594792.25</v>
      </c>
      <c r="L21" s="30"/>
    </row>
    <row r="22" spans="4:12" ht="12.75">
      <c r="D22" s="12" t="s">
        <v>44</v>
      </c>
      <c r="E22" s="22"/>
      <c r="F22" s="22"/>
      <c r="G22" s="45">
        <f>+G20/G19</f>
        <v>0.30989385897013577</v>
      </c>
      <c r="L22" s="30"/>
    </row>
    <row r="23" spans="4:12" ht="12.75">
      <c r="D23" s="12" t="s">
        <v>40</v>
      </c>
      <c r="E23" s="22"/>
      <c r="F23" s="22"/>
      <c r="G23" s="59">
        <v>37020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2.9575154813285796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25</v>
      </c>
      <c r="F31" s="1">
        <v>125</v>
      </c>
      <c r="G31" s="37">
        <v>1075</v>
      </c>
      <c r="H31" s="37">
        <v>0</v>
      </c>
      <c r="I31" s="47">
        <v>36881</v>
      </c>
      <c r="J31" s="47">
        <v>36981</v>
      </c>
      <c r="K31" s="47">
        <v>36981</v>
      </c>
      <c r="L31" s="30">
        <v>-39</v>
      </c>
      <c r="M31" s="30" t="s">
        <v>50</v>
      </c>
      <c r="N31" s="48">
        <v>100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69.8</v>
      </c>
      <c r="F32" s="1">
        <v>768.8</v>
      </c>
      <c r="G32" s="37">
        <v>29086</v>
      </c>
      <c r="H32" s="37">
        <v>29086</v>
      </c>
      <c r="I32" s="47">
        <v>35446</v>
      </c>
      <c r="J32" s="47">
        <v>36616</v>
      </c>
      <c r="K32" s="47">
        <v>36981</v>
      </c>
      <c r="L32" s="30">
        <v>-39</v>
      </c>
      <c r="M32" s="30" t="s">
        <v>53</v>
      </c>
      <c r="N32" s="48">
        <v>1535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67.9</v>
      </c>
      <c r="F33" s="1">
        <v>1024.6</v>
      </c>
      <c r="G33" s="37">
        <v>30078.5</v>
      </c>
      <c r="H33" s="37">
        <v>19250.23</v>
      </c>
      <c r="I33" s="47">
        <v>35277</v>
      </c>
      <c r="J33" s="47">
        <v>36341</v>
      </c>
      <c r="K33" s="47">
        <v>37072</v>
      </c>
      <c r="L33" s="30">
        <v>52</v>
      </c>
      <c r="M33" s="30" t="s">
        <v>56</v>
      </c>
      <c r="N33" s="48">
        <v>1795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42.5</v>
      </c>
      <c r="F34" s="1">
        <v>467</v>
      </c>
      <c r="G34" s="37">
        <v>7202.45</v>
      </c>
      <c r="H34" s="37">
        <v>7202.45</v>
      </c>
      <c r="I34" s="47">
        <v>36095</v>
      </c>
      <c r="J34" s="47">
        <v>36981</v>
      </c>
      <c r="K34" s="47">
        <v>37164</v>
      </c>
      <c r="L34" s="30">
        <v>144</v>
      </c>
      <c r="M34" s="30" t="s">
        <v>59</v>
      </c>
      <c r="N34" s="48">
        <v>1069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45.5</v>
      </c>
      <c r="F35" s="1">
        <v>377</v>
      </c>
      <c r="G35" s="37">
        <v>6790.35</v>
      </c>
      <c r="H35" s="37">
        <v>6790.35</v>
      </c>
      <c r="I35" s="47">
        <v>36006</v>
      </c>
      <c r="J35" s="47">
        <v>36799</v>
      </c>
      <c r="K35" s="47">
        <v>37164</v>
      </c>
      <c r="L35" s="30">
        <v>144</v>
      </c>
      <c r="M35" s="30" t="s">
        <v>62</v>
      </c>
      <c r="N35" s="48">
        <v>1158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51.9</v>
      </c>
      <c r="F36" s="1">
        <v>412</v>
      </c>
      <c r="G36" s="37">
        <v>14085.2</v>
      </c>
      <c r="H36" s="37">
        <v>14085.2</v>
      </c>
      <c r="I36" s="47">
        <v>36328</v>
      </c>
      <c r="J36" s="47">
        <v>37164</v>
      </c>
      <c r="K36" s="47">
        <v>37164</v>
      </c>
      <c r="L36" s="30">
        <v>144</v>
      </c>
      <c r="M36" s="30" t="s">
        <v>65</v>
      </c>
      <c r="N36" s="48">
        <v>836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48</v>
      </c>
      <c r="D37" s="46" t="s">
        <v>67</v>
      </c>
      <c r="E37" s="1">
        <v>37.5</v>
      </c>
      <c r="F37" s="1">
        <v>300.8</v>
      </c>
      <c r="G37" s="37">
        <v>15016.65</v>
      </c>
      <c r="H37" s="37">
        <v>1501.67</v>
      </c>
      <c r="I37" s="47">
        <v>36158</v>
      </c>
      <c r="J37" s="47">
        <v>37164</v>
      </c>
      <c r="K37" s="47">
        <v>37164</v>
      </c>
      <c r="L37" s="30">
        <v>144</v>
      </c>
      <c r="M37" s="30" t="s">
        <v>68</v>
      </c>
      <c r="N37" s="48">
        <v>1006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48</v>
      </c>
      <c r="D38" s="46" t="s">
        <v>70</v>
      </c>
      <c r="E38" s="1">
        <v>69.2</v>
      </c>
      <c r="F38" s="1">
        <v>898.4</v>
      </c>
      <c r="G38" s="37">
        <v>23089.5</v>
      </c>
      <c r="H38" s="37">
        <v>2308.95</v>
      </c>
      <c r="I38" s="47">
        <v>36042</v>
      </c>
      <c r="J38" s="47">
        <v>36616</v>
      </c>
      <c r="K38" s="47">
        <v>37271</v>
      </c>
      <c r="L38" s="30">
        <v>251</v>
      </c>
      <c r="M38" s="30" t="s">
        <v>71</v>
      </c>
      <c r="N38" s="48">
        <v>1229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48</v>
      </c>
      <c r="D39" s="46" t="s">
        <v>73</v>
      </c>
      <c r="E39" s="1">
        <v>76.2</v>
      </c>
      <c r="F39" s="1">
        <v>2175</v>
      </c>
      <c r="G39" s="37">
        <v>56439.3</v>
      </c>
      <c r="H39" s="37">
        <v>42329.48</v>
      </c>
      <c r="I39" s="47">
        <v>36042</v>
      </c>
      <c r="J39" s="47">
        <v>36616</v>
      </c>
      <c r="K39" s="47">
        <v>37271</v>
      </c>
      <c r="L39" s="30">
        <v>251</v>
      </c>
      <c r="M39" s="30" t="s">
        <v>71</v>
      </c>
      <c r="N39" s="48">
        <v>1229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48</v>
      </c>
      <c r="D40" s="46" t="s">
        <v>75</v>
      </c>
      <c r="E40" s="1">
        <v>49.6</v>
      </c>
      <c r="F40" s="1">
        <v>635.4</v>
      </c>
      <c r="G40" s="37">
        <v>24042.3</v>
      </c>
      <c r="H40" s="37">
        <v>2404.23</v>
      </c>
      <c r="I40" s="47">
        <v>36062</v>
      </c>
      <c r="J40" s="47">
        <v>36981</v>
      </c>
      <c r="K40" s="47">
        <v>37346</v>
      </c>
      <c r="L40" s="30">
        <v>326</v>
      </c>
      <c r="M40" s="30" t="s">
        <v>76</v>
      </c>
      <c r="N40" s="48">
        <v>1284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48</v>
      </c>
      <c r="D41" s="46" t="s">
        <v>78</v>
      </c>
      <c r="E41" s="1">
        <v>89.9</v>
      </c>
      <c r="F41" s="1">
        <v>1682.6</v>
      </c>
      <c r="G41" s="37">
        <v>42155.4</v>
      </c>
      <c r="H41" s="37">
        <v>6022.2</v>
      </c>
      <c r="I41" s="47">
        <v>36166</v>
      </c>
      <c r="J41" s="47">
        <v>36981</v>
      </c>
      <c r="K41" s="47">
        <v>37346</v>
      </c>
      <c r="L41" s="5">
        <v>326</v>
      </c>
      <c r="M41" s="46" t="s">
        <v>68</v>
      </c>
      <c r="N41" s="2">
        <v>1180</v>
      </c>
    </row>
    <row r="42" spans="2:18" s="2" customFormat="1" ht="9.75">
      <c r="B42" s="66" t="s">
        <v>79</v>
      </c>
      <c r="C42" s="64" t="s">
        <v>48</v>
      </c>
      <c r="D42" s="2" t="s">
        <v>80</v>
      </c>
      <c r="E42" s="1">
        <v>51.7</v>
      </c>
      <c r="F42" s="1">
        <v>917.2</v>
      </c>
      <c r="G42" s="37">
        <v>21053.03</v>
      </c>
      <c r="H42" s="37">
        <v>3007.58</v>
      </c>
      <c r="I42" s="47">
        <v>36061</v>
      </c>
      <c r="J42" s="47">
        <v>36981</v>
      </c>
      <c r="K42" s="47">
        <v>37346</v>
      </c>
      <c r="L42" s="30">
        <v>326</v>
      </c>
      <c r="M42" s="30" t="s">
        <v>81</v>
      </c>
      <c r="N42" s="48">
        <v>1285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48</v>
      </c>
      <c r="D43" s="2" t="s">
        <v>83</v>
      </c>
      <c r="E43" s="1">
        <v>65</v>
      </c>
      <c r="F43" s="1">
        <v>926.4</v>
      </c>
      <c r="G43" s="37">
        <v>22428</v>
      </c>
      <c r="H43" s="37">
        <v>2242.8</v>
      </c>
      <c r="I43" s="47">
        <v>36445</v>
      </c>
      <c r="J43" s="47">
        <v>37346</v>
      </c>
      <c r="K43" s="47">
        <v>37346</v>
      </c>
      <c r="L43" s="30">
        <v>326</v>
      </c>
      <c r="M43" s="30" t="s">
        <v>84</v>
      </c>
      <c r="N43" s="48">
        <v>901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48</v>
      </c>
      <c r="D44" s="2" t="s">
        <v>86</v>
      </c>
      <c r="E44" s="1">
        <v>54.6</v>
      </c>
      <c r="F44" s="1">
        <v>1070.2</v>
      </c>
      <c r="G44" s="37">
        <v>29700.3</v>
      </c>
      <c r="H44" s="37">
        <v>14850.15</v>
      </c>
      <c r="I44" s="47">
        <v>36140</v>
      </c>
      <c r="J44" s="47">
        <v>36981</v>
      </c>
      <c r="K44" s="47">
        <v>37346</v>
      </c>
      <c r="L44" s="30">
        <v>326</v>
      </c>
      <c r="M44" s="30" t="s">
        <v>87</v>
      </c>
      <c r="N44" s="48">
        <v>1206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48</v>
      </c>
      <c r="D45" s="2" t="s">
        <v>89</v>
      </c>
      <c r="E45" s="1">
        <v>59.4</v>
      </c>
      <c r="F45" s="1">
        <v>626.4</v>
      </c>
      <c r="G45" s="37">
        <v>22629.6</v>
      </c>
      <c r="H45" s="37">
        <v>3232.8</v>
      </c>
      <c r="I45" s="47">
        <v>36069</v>
      </c>
      <c r="J45" s="47">
        <v>36981</v>
      </c>
      <c r="K45" s="47">
        <v>37346</v>
      </c>
      <c r="L45" s="30">
        <v>326</v>
      </c>
      <c r="M45" s="30" t="s">
        <v>81</v>
      </c>
      <c r="N45" s="48">
        <v>1277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48</v>
      </c>
      <c r="D46" s="2" t="s">
        <v>91</v>
      </c>
      <c r="E46" s="1">
        <v>55</v>
      </c>
      <c r="F46" s="1">
        <v>484.8</v>
      </c>
      <c r="G46" s="37">
        <v>24046.49</v>
      </c>
      <c r="H46" s="37">
        <v>7397.2</v>
      </c>
      <c r="I46" s="47">
        <v>36509</v>
      </c>
      <c r="J46" s="47">
        <v>37346</v>
      </c>
      <c r="K46" s="47">
        <v>37346</v>
      </c>
      <c r="L46" s="30">
        <v>326</v>
      </c>
      <c r="M46" s="30" t="s">
        <v>92</v>
      </c>
      <c r="N46" s="48">
        <v>837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48</v>
      </c>
      <c r="D47" s="2" t="s">
        <v>94</v>
      </c>
      <c r="E47" s="1">
        <v>131</v>
      </c>
      <c r="F47" s="1">
        <v>1449.6</v>
      </c>
      <c r="G47" s="37">
        <v>46916.9</v>
      </c>
      <c r="H47" s="37">
        <v>14075.07</v>
      </c>
      <c r="I47" s="47">
        <v>35591</v>
      </c>
      <c r="J47" s="47">
        <v>36616</v>
      </c>
      <c r="K47" s="47">
        <v>37346</v>
      </c>
      <c r="L47" s="30">
        <v>326</v>
      </c>
      <c r="M47" s="30" t="s">
        <v>95</v>
      </c>
      <c r="N47" s="48">
        <v>1755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48</v>
      </c>
      <c r="D48" s="2" t="s">
        <v>97</v>
      </c>
      <c r="E48" s="1">
        <v>50.7</v>
      </c>
      <c r="F48" s="1">
        <v>837</v>
      </c>
      <c r="G48" s="37">
        <v>28099.4</v>
      </c>
      <c r="H48" s="37">
        <v>19107.59</v>
      </c>
      <c r="I48" s="47">
        <v>35717</v>
      </c>
      <c r="J48" s="47">
        <v>36891</v>
      </c>
      <c r="K48" s="47">
        <v>37346</v>
      </c>
      <c r="L48" s="30">
        <v>326</v>
      </c>
      <c r="M48" s="30" t="s">
        <v>76</v>
      </c>
      <c r="N48" s="48">
        <v>1629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48</v>
      </c>
      <c r="D49" s="2" t="s">
        <v>99</v>
      </c>
      <c r="E49" s="1">
        <v>48</v>
      </c>
      <c r="F49" s="1">
        <v>1021</v>
      </c>
      <c r="G49" s="37">
        <v>39677.5</v>
      </c>
      <c r="H49" s="37">
        <v>29951.67</v>
      </c>
      <c r="I49" s="47">
        <v>35670</v>
      </c>
      <c r="J49" s="47">
        <v>36616</v>
      </c>
      <c r="K49" s="47">
        <v>37346</v>
      </c>
      <c r="L49" s="30">
        <v>326</v>
      </c>
      <c r="M49" s="30" t="s">
        <v>100</v>
      </c>
      <c r="N49" s="48">
        <v>1676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48</v>
      </c>
      <c r="D50" s="2" t="s">
        <v>102</v>
      </c>
      <c r="E50" s="1">
        <v>45.5</v>
      </c>
      <c r="F50" s="1">
        <v>539.8</v>
      </c>
      <c r="G50" s="37">
        <v>13611.5</v>
      </c>
      <c r="H50" s="37">
        <v>1361.15</v>
      </c>
      <c r="I50" s="47">
        <v>36511</v>
      </c>
      <c r="J50" s="47">
        <v>37346</v>
      </c>
      <c r="K50" s="47">
        <v>37346</v>
      </c>
      <c r="L50" s="30">
        <v>326</v>
      </c>
      <c r="M50" s="30" t="s">
        <v>103</v>
      </c>
      <c r="N50" s="48">
        <v>835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48</v>
      </c>
      <c r="D51" s="2" t="s">
        <v>105</v>
      </c>
      <c r="E51" s="1">
        <v>63</v>
      </c>
      <c r="F51" s="1">
        <v>1051.6</v>
      </c>
      <c r="G51" s="37">
        <v>23084.7</v>
      </c>
      <c r="H51" s="37">
        <v>17775.22</v>
      </c>
      <c r="I51" s="47">
        <v>36382</v>
      </c>
      <c r="J51" s="47">
        <v>37346</v>
      </c>
      <c r="K51" s="47">
        <v>37346</v>
      </c>
      <c r="L51" s="30">
        <v>326</v>
      </c>
      <c r="M51" s="30" t="s">
        <v>71</v>
      </c>
      <c r="N51" s="48">
        <v>964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48</v>
      </c>
      <c r="D52" s="2" t="s">
        <v>107</v>
      </c>
      <c r="E52" s="1">
        <v>126.3</v>
      </c>
      <c r="F52" s="1">
        <v>1573</v>
      </c>
      <c r="G52" s="37">
        <v>43650</v>
      </c>
      <c r="H52" s="37">
        <v>4365</v>
      </c>
      <c r="I52" s="47">
        <v>36580</v>
      </c>
      <c r="J52" s="47">
        <v>37346</v>
      </c>
      <c r="K52" s="47">
        <v>37346</v>
      </c>
      <c r="L52" s="30">
        <v>326</v>
      </c>
      <c r="M52" s="30" t="s">
        <v>108</v>
      </c>
      <c r="N52" s="48">
        <v>766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48</v>
      </c>
      <c r="D53" s="2" t="s">
        <v>110</v>
      </c>
      <c r="E53" s="1">
        <v>10</v>
      </c>
      <c r="F53" s="1">
        <v>150</v>
      </c>
      <c r="G53" s="37">
        <v>1700</v>
      </c>
      <c r="H53" s="37">
        <v>379.47</v>
      </c>
      <c r="I53" s="47">
        <v>36966</v>
      </c>
      <c r="J53" s="47">
        <v>37346</v>
      </c>
      <c r="K53" s="47">
        <v>37346</v>
      </c>
      <c r="L53" s="30">
        <v>326</v>
      </c>
      <c r="M53" s="30" t="s">
        <v>111</v>
      </c>
      <c r="N53" s="48">
        <v>380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48</v>
      </c>
      <c r="D54" s="2" t="s">
        <v>113</v>
      </c>
      <c r="E54" s="1">
        <v>34</v>
      </c>
      <c r="F54" s="1">
        <v>281.5</v>
      </c>
      <c r="G54" s="37">
        <v>3588.8</v>
      </c>
      <c r="H54" s="37">
        <v>358.88</v>
      </c>
      <c r="I54" s="47">
        <v>36362</v>
      </c>
      <c r="J54" s="47">
        <v>37346</v>
      </c>
      <c r="K54" s="47">
        <v>37346</v>
      </c>
      <c r="L54" s="30">
        <v>326</v>
      </c>
      <c r="M54" s="30" t="s">
        <v>68</v>
      </c>
      <c r="N54" s="48">
        <v>984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48</v>
      </c>
      <c r="D55" s="2" t="s">
        <v>115</v>
      </c>
      <c r="E55" s="1">
        <v>55.3</v>
      </c>
      <c r="F55" s="1">
        <v>973.8</v>
      </c>
      <c r="G55" s="37">
        <v>27400.1</v>
      </c>
      <c r="H55" s="37">
        <v>2740.01</v>
      </c>
      <c r="I55" s="47">
        <v>36143</v>
      </c>
      <c r="J55" s="47">
        <v>36981</v>
      </c>
      <c r="K55" s="47">
        <v>37346</v>
      </c>
      <c r="L55" s="30">
        <v>326</v>
      </c>
      <c r="M55" s="30" t="s">
        <v>76</v>
      </c>
      <c r="N55" s="48">
        <v>1203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48</v>
      </c>
      <c r="D56" s="2" t="s">
        <v>117</v>
      </c>
      <c r="E56" s="1">
        <v>71</v>
      </c>
      <c r="F56" s="1">
        <v>1382</v>
      </c>
      <c r="G56" s="37">
        <v>39268</v>
      </c>
      <c r="H56" s="37">
        <v>3926.8</v>
      </c>
      <c r="I56" s="47">
        <v>36082</v>
      </c>
      <c r="J56" s="47">
        <v>36981</v>
      </c>
      <c r="K56" s="47">
        <v>37346</v>
      </c>
      <c r="L56" s="30">
        <v>326</v>
      </c>
      <c r="M56" s="30" t="s">
        <v>87</v>
      </c>
      <c r="N56" s="48">
        <v>1264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48</v>
      </c>
      <c r="D57" s="2" t="s">
        <v>119</v>
      </c>
      <c r="E57" s="1">
        <v>49</v>
      </c>
      <c r="F57" s="1">
        <v>724.2</v>
      </c>
      <c r="G57" s="37">
        <v>15953.5</v>
      </c>
      <c r="H57" s="37">
        <v>1595.35</v>
      </c>
      <c r="I57" s="47">
        <v>36445</v>
      </c>
      <c r="J57" s="47">
        <v>37346</v>
      </c>
      <c r="K57" s="47">
        <v>37346</v>
      </c>
      <c r="L57" s="30">
        <v>326</v>
      </c>
      <c r="M57" s="30" t="s">
        <v>84</v>
      </c>
      <c r="N57" s="48">
        <v>901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48</v>
      </c>
      <c r="D58" s="2" t="s">
        <v>121</v>
      </c>
      <c r="E58" s="1">
        <v>38.6</v>
      </c>
      <c r="F58" s="1">
        <v>1189.6</v>
      </c>
      <c r="G58" s="37">
        <v>35265.9</v>
      </c>
      <c r="H58" s="37">
        <v>7666.5</v>
      </c>
      <c r="I58" s="47">
        <v>35377</v>
      </c>
      <c r="J58" s="47">
        <v>36220</v>
      </c>
      <c r="K58" s="47">
        <v>37346</v>
      </c>
      <c r="L58" s="30">
        <v>326</v>
      </c>
      <c r="M58" s="30" t="s">
        <v>122</v>
      </c>
      <c r="N58" s="48">
        <v>1969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48</v>
      </c>
      <c r="D59" s="2" t="s">
        <v>124</v>
      </c>
      <c r="E59" s="1">
        <v>30</v>
      </c>
      <c r="F59" s="1">
        <v>577.6</v>
      </c>
      <c r="G59" s="37">
        <v>11875.01</v>
      </c>
      <c r="H59" s="37">
        <v>2581.52</v>
      </c>
      <c r="I59" s="47">
        <v>35768</v>
      </c>
      <c r="J59" s="47">
        <v>36616</v>
      </c>
      <c r="K59" s="47">
        <v>37346</v>
      </c>
      <c r="L59" s="30">
        <v>326</v>
      </c>
      <c r="M59" s="30" t="s">
        <v>81</v>
      </c>
      <c r="N59" s="48">
        <v>1578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48</v>
      </c>
      <c r="D60" s="2" t="s">
        <v>126</v>
      </c>
      <c r="E60" s="1">
        <v>17</v>
      </c>
      <c r="F60" s="1">
        <v>537</v>
      </c>
      <c r="G60" s="37">
        <v>10665.13</v>
      </c>
      <c r="H60" s="37">
        <v>8063.88</v>
      </c>
      <c r="I60" s="47">
        <v>35733</v>
      </c>
      <c r="J60" s="47">
        <v>36250</v>
      </c>
      <c r="K60" s="47">
        <v>37346</v>
      </c>
      <c r="L60" s="30">
        <v>326</v>
      </c>
      <c r="M60" s="30" t="s">
        <v>127</v>
      </c>
      <c r="N60" s="48">
        <v>1613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48</v>
      </c>
      <c r="D61" s="2" t="s">
        <v>129</v>
      </c>
      <c r="E61" s="1">
        <v>155.7</v>
      </c>
      <c r="F61" s="1">
        <v>1254.2</v>
      </c>
      <c r="G61" s="37">
        <v>29816</v>
      </c>
      <c r="H61" s="37">
        <v>2981.6</v>
      </c>
      <c r="I61" s="47">
        <v>36453</v>
      </c>
      <c r="J61" s="47">
        <v>37529</v>
      </c>
      <c r="K61" s="47">
        <v>37529</v>
      </c>
      <c r="L61" s="30">
        <v>509</v>
      </c>
      <c r="M61" s="30" t="s">
        <v>130</v>
      </c>
      <c r="N61" s="48">
        <v>1076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48</v>
      </c>
      <c r="D62" s="2" t="s">
        <v>132</v>
      </c>
      <c r="E62" s="1">
        <v>187.5</v>
      </c>
      <c r="F62" s="1">
        <v>2142</v>
      </c>
      <c r="G62" s="37">
        <v>39455</v>
      </c>
      <c r="H62" s="37">
        <v>14992.9</v>
      </c>
      <c r="I62" s="47">
        <v>36453</v>
      </c>
      <c r="J62" s="47">
        <v>37529</v>
      </c>
      <c r="K62" s="47">
        <v>37529</v>
      </c>
      <c r="L62" s="30">
        <v>509</v>
      </c>
      <c r="M62" s="30" t="s">
        <v>53</v>
      </c>
      <c r="N62" s="48">
        <v>1076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48</v>
      </c>
      <c r="D63" s="2" t="s">
        <v>134</v>
      </c>
      <c r="E63" s="1">
        <v>151.5</v>
      </c>
      <c r="F63" s="1">
        <v>1384.2</v>
      </c>
      <c r="G63" s="37">
        <v>36875</v>
      </c>
      <c r="H63" s="37">
        <v>11437.5</v>
      </c>
      <c r="I63" s="47">
        <v>36473</v>
      </c>
      <c r="J63" s="47">
        <v>37529</v>
      </c>
      <c r="K63" s="47">
        <v>37529</v>
      </c>
      <c r="L63" s="30">
        <v>509</v>
      </c>
      <c r="M63" s="30" t="s">
        <v>135</v>
      </c>
      <c r="N63" s="48">
        <v>1056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48</v>
      </c>
      <c r="D64" s="2" t="s">
        <v>137</v>
      </c>
      <c r="E64" s="1">
        <v>50</v>
      </c>
      <c r="F64" s="1">
        <v>525</v>
      </c>
      <c r="G64" s="37">
        <v>23354</v>
      </c>
      <c r="H64" s="37">
        <v>2335.4</v>
      </c>
      <c r="I64" s="47">
        <v>36473</v>
      </c>
      <c r="J64" s="47">
        <v>37529</v>
      </c>
      <c r="K64" s="47">
        <v>37529</v>
      </c>
      <c r="L64" s="30">
        <v>509</v>
      </c>
      <c r="M64" s="30" t="s">
        <v>138</v>
      </c>
      <c r="N64" s="48">
        <v>1056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48</v>
      </c>
      <c r="D65" s="2" t="s">
        <v>140</v>
      </c>
      <c r="E65" s="1">
        <v>58.3</v>
      </c>
      <c r="F65" s="1">
        <v>757.4</v>
      </c>
      <c r="G65" s="37">
        <v>30026.6</v>
      </c>
      <c r="H65" s="37">
        <v>30026.6</v>
      </c>
      <c r="I65" s="47">
        <v>36775</v>
      </c>
      <c r="J65" s="47">
        <v>37529</v>
      </c>
      <c r="K65" s="47">
        <v>37529</v>
      </c>
      <c r="L65" s="30">
        <v>509</v>
      </c>
      <c r="M65" s="30" t="s">
        <v>92</v>
      </c>
      <c r="N65" s="48">
        <v>754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48</v>
      </c>
      <c r="D66" s="2" t="s">
        <v>142</v>
      </c>
      <c r="E66" s="1">
        <v>176</v>
      </c>
      <c r="F66" s="1">
        <v>2886</v>
      </c>
      <c r="G66" s="37">
        <v>62645</v>
      </c>
      <c r="H66" s="37">
        <v>28190.25</v>
      </c>
      <c r="I66" s="47">
        <v>36249</v>
      </c>
      <c r="J66" s="47">
        <v>37346</v>
      </c>
      <c r="K66" s="47">
        <v>37529</v>
      </c>
      <c r="L66" s="30">
        <v>509</v>
      </c>
      <c r="M66" s="30" t="s">
        <v>59</v>
      </c>
      <c r="N66" s="48">
        <v>1280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48</v>
      </c>
      <c r="D67" s="2" t="s">
        <v>144</v>
      </c>
      <c r="E67" s="1">
        <v>52.2</v>
      </c>
      <c r="F67" s="1">
        <v>444.8</v>
      </c>
      <c r="G67" s="37">
        <v>10352.2</v>
      </c>
      <c r="H67" s="37">
        <v>1035.22</v>
      </c>
      <c r="I67" s="47">
        <v>36800</v>
      </c>
      <c r="J67" s="47">
        <v>37529</v>
      </c>
      <c r="K67" s="47">
        <v>37529</v>
      </c>
      <c r="L67" s="30">
        <v>509</v>
      </c>
      <c r="M67" s="30" t="s">
        <v>81</v>
      </c>
      <c r="N67" s="48">
        <v>729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48</v>
      </c>
      <c r="D68" s="2" t="s">
        <v>146</v>
      </c>
      <c r="E68" s="1">
        <v>70.2</v>
      </c>
      <c r="F68" s="1">
        <v>1875.4</v>
      </c>
      <c r="G68" s="37">
        <v>83629.72</v>
      </c>
      <c r="H68" s="37">
        <v>35124.48</v>
      </c>
      <c r="I68" s="47">
        <v>36783</v>
      </c>
      <c r="J68" s="47">
        <v>37711</v>
      </c>
      <c r="K68" s="47">
        <v>37711</v>
      </c>
      <c r="L68" s="30">
        <v>691</v>
      </c>
      <c r="M68" s="30" t="s">
        <v>147</v>
      </c>
      <c r="N68" s="48">
        <v>928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48</v>
      </c>
      <c r="D69" s="2" t="s">
        <v>149</v>
      </c>
      <c r="E69" s="1">
        <v>38.8</v>
      </c>
      <c r="F69" s="1">
        <v>936.4</v>
      </c>
      <c r="G69" s="37">
        <v>24770.5</v>
      </c>
      <c r="H69" s="37">
        <v>2477.05</v>
      </c>
      <c r="I69" s="47">
        <v>36580</v>
      </c>
      <c r="J69" s="47">
        <v>37711</v>
      </c>
      <c r="K69" s="47">
        <v>37711</v>
      </c>
      <c r="L69" s="30">
        <v>691</v>
      </c>
      <c r="M69" s="30" t="s">
        <v>108</v>
      </c>
      <c r="N69" s="48">
        <v>1131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48</v>
      </c>
      <c r="D70" s="2" t="s">
        <v>151</v>
      </c>
      <c r="E70" s="1">
        <v>26</v>
      </c>
      <c r="F70" s="1">
        <v>493</v>
      </c>
      <c r="G70" s="37">
        <v>15825.3</v>
      </c>
      <c r="H70" s="37">
        <v>1582.53</v>
      </c>
      <c r="I70" s="47">
        <v>36910</v>
      </c>
      <c r="J70" s="47">
        <v>37711</v>
      </c>
      <c r="K70" s="47">
        <v>37711</v>
      </c>
      <c r="L70" s="30">
        <v>691</v>
      </c>
      <c r="M70" s="30" t="s">
        <v>65</v>
      </c>
      <c r="N70" s="48">
        <v>801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48</v>
      </c>
      <c r="D71" s="2" t="s">
        <v>153</v>
      </c>
      <c r="E71" s="1">
        <v>54.5</v>
      </c>
      <c r="F71" s="1">
        <v>667</v>
      </c>
      <c r="G71" s="37">
        <v>26784</v>
      </c>
      <c r="H71" s="37">
        <v>3749.76</v>
      </c>
      <c r="I71" s="47">
        <v>36781</v>
      </c>
      <c r="J71" s="47">
        <v>37711</v>
      </c>
      <c r="K71" s="47">
        <v>37711</v>
      </c>
      <c r="L71" s="30">
        <v>691</v>
      </c>
      <c r="M71" s="30" t="s">
        <v>87</v>
      </c>
      <c r="N71" s="48">
        <v>930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48</v>
      </c>
      <c r="D72" s="2" t="s">
        <v>155</v>
      </c>
      <c r="E72" s="1">
        <v>70.8</v>
      </c>
      <c r="F72" s="1">
        <v>593.4</v>
      </c>
      <c r="G72" s="37">
        <v>12644.75</v>
      </c>
      <c r="H72" s="37">
        <v>10621.6</v>
      </c>
      <c r="I72" s="47">
        <v>36530</v>
      </c>
      <c r="J72" s="47">
        <v>37711</v>
      </c>
      <c r="K72" s="47">
        <v>37711</v>
      </c>
      <c r="L72" s="30">
        <v>691</v>
      </c>
      <c r="M72" s="30" t="s">
        <v>87</v>
      </c>
      <c r="N72" s="48">
        <v>1181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48</v>
      </c>
      <c r="D73" s="2" t="s">
        <v>157</v>
      </c>
      <c r="E73" s="1">
        <v>36.6</v>
      </c>
      <c r="F73" s="1">
        <v>706.6</v>
      </c>
      <c r="G73" s="37">
        <v>28164.8</v>
      </c>
      <c r="H73" s="37">
        <v>12674.16</v>
      </c>
      <c r="I73" s="47">
        <v>36837</v>
      </c>
      <c r="J73" s="47">
        <v>37711</v>
      </c>
      <c r="K73" s="47">
        <v>37711</v>
      </c>
      <c r="L73" s="30">
        <v>691</v>
      </c>
      <c r="M73" s="30" t="s">
        <v>81</v>
      </c>
      <c r="N73" s="48">
        <v>874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48</v>
      </c>
      <c r="D74" s="2" t="s">
        <v>159</v>
      </c>
      <c r="E74" s="1">
        <v>106</v>
      </c>
      <c r="F74" s="1">
        <v>1647.5</v>
      </c>
      <c r="G74" s="37">
        <v>24071.4</v>
      </c>
      <c r="H74" s="37">
        <v>2407.14</v>
      </c>
      <c r="I74" s="47">
        <v>36769</v>
      </c>
      <c r="J74" s="47">
        <v>37711</v>
      </c>
      <c r="K74" s="47">
        <v>37711</v>
      </c>
      <c r="L74" s="30">
        <v>691</v>
      </c>
      <c r="M74" s="30" t="s">
        <v>160</v>
      </c>
      <c r="N74" s="48">
        <v>942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48</v>
      </c>
      <c r="D75" s="2" t="s">
        <v>162</v>
      </c>
      <c r="E75" s="1">
        <v>33</v>
      </c>
      <c r="F75" s="1">
        <v>547</v>
      </c>
      <c r="G75" s="37">
        <v>14561.5</v>
      </c>
      <c r="H75" s="37">
        <v>1456.15</v>
      </c>
      <c r="I75" s="47">
        <v>36916</v>
      </c>
      <c r="J75" s="47">
        <v>37711</v>
      </c>
      <c r="K75" s="47">
        <v>37711</v>
      </c>
      <c r="L75" s="30">
        <v>691</v>
      </c>
      <c r="M75" s="30" t="s">
        <v>103</v>
      </c>
      <c r="N75" s="48">
        <v>795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48</v>
      </c>
      <c r="D76" s="2" t="s">
        <v>164</v>
      </c>
      <c r="E76" s="1">
        <v>42.5</v>
      </c>
      <c r="F76" s="1">
        <v>797</v>
      </c>
      <c r="G76" s="37">
        <v>28315.5</v>
      </c>
      <c r="H76" s="37">
        <v>2831.55</v>
      </c>
      <c r="I76" s="47">
        <v>36880</v>
      </c>
      <c r="J76" s="47">
        <v>37711</v>
      </c>
      <c r="K76" s="47">
        <v>37711</v>
      </c>
      <c r="L76" s="30">
        <v>691</v>
      </c>
      <c r="M76" s="30" t="s">
        <v>87</v>
      </c>
      <c r="N76" s="48">
        <v>831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48</v>
      </c>
      <c r="D77" s="2" t="s">
        <v>166</v>
      </c>
      <c r="E77" s="1">
        <v>78</v>
      </c>
      <c r="F77" s="1">
        <v>1084.4</v>
      </c>
      <c r="G77" s="37">
        <v>39062</v>
      </c>
      <c r="H77" s="37">
        <v>7421.78</v>
      </c>
      <c r="I77" s="47">
        <v>36831</v>
      </c>
      <c r="J77" s="47">
        <v>37711</v>
      </c>
      <c r="K77" s="47">
        <v>37711</v>
      </c>
      <c r="L77" s="30">
        <v>691</v>
      </c>
      <c r="M77" s="30" t="s">
        <v>167</v>
      </c>
      <c r="N77" s="48">
        <v>880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48</v>
      </c>
      <c r="D78" s="2" t="s">
        <v>169</v>
      </c>
      <c r="E78" s="1">
        <v>168.4</v>
      </c>
      <c r="F78" s="1">
        <v>673.8</v>
      </c>
      <c r="G78" s="37">
        <v>17852.3</v>
      </c>
      <c r="H78" s="37">
        <v>1785.23</v>
      </c>
      <c r="I78" s="47">
        <v>36797</v>
      </c>
      <c r="J78" s="47">
        <v>37711</v>
      </c>
      <c r="K78" s="47">
        <v>37711</v>
      </c>
      <c r="L78" s="30">
        <v>691</v>
      </c>
      <c r="M78" s="30" t="s">
        <v>103</v>
      </c>
      <c r="N78" s="48">
        <v>914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48</v>
      </c>
      <c r="D79" s="2" t="s">
        <v>171</v>
      </c>
      <c r="E79" s="1">
        <v>33</v>
      </c>
      <c r="F79" s="1">
        <v>345</v>
      </c>
      <c r="G79" s="37">
        <v>7313.9</v>
      </c>
      <c r="H79" s="37">
        <v>731.39</v>
      </c>
      <c r="I79" s="47">
        <v>36605</v>
      </c>
      <c r="J79" s="47">
        <v>37711</v>
      </c>
      <c r="K79" s="47">
        <v>37711</v>
      </c>
      <c r="L79" s="30">
        <v>691</v>
      </c>
      <c r="M79" s="30" t="s">
        <v>172</v>
      </c>
      <c r="N79" s="48">
        <v>1106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48</v>
      </c>
      <c r="D80" s="2" t="s">
        <v>174</v>
      </c>
      <c r="E80" s="1">
        <v>103.6</v>
      </c>
      <c r="F80" s="1">
        <v>1053</v>
      </c>
      <c r="G80" s="37">
        <v>22083</v>
      </c>
      <c r="H80" s="37">
        <v>2208.3</v>
      </c>
      <c r="I80" s="47">
        <v>36571</v>
      </c>
      <c r="J80" s="47">
        <v>37711</v>
      </c>
      <c r="K80" s="47">
        <v>37711</v>
      </c>
      <c r="L80" s="30">
        <v>691</v>
      </c>
      <c r="M80" s="30" t="s">
        <v>167</v>
      </c>
      <c r="N80" s="48">
        <v>1140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48</v>
      </c>
      <c r="D81" s="2" t="s">
        <v>176</v>
      </c>
      <c r="E81" s="1">
        <v>26.5</v>
      </c>
      <c r="F81" s="1">
        <v>1130</v>
      </c>
      <c r="G81" s="37">
        <v>49313.42</v>
      </c>
      <c r="H81" s="37">
        <v>4931.34</v>
      </c>
      <c r="I81" s="47">
        <v>36703</v>
      </c>
      <c r="J81" s="47">
        <v>37711</v>
      </c>
      <c r="K81" s="47">
        <v>37711</v>
      </c>
      <c r="L81" s="30">
        <v>691</v>
      </c>
      <c r="M81" s="30" t="s">
        <v>177</v>
      </c>
      <c r="N81" s="48">
        <v>1008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48</v>
      </c>
      <c r="D82" s="2" t="s">
        <v>179</v>
      </c>
      <c r="E82" s="1">
        <v>25</v>
      </c>
      <c r="F82" s="1">
        <v>431</v>
      </c>
      <c r="G82" s="37">
        <v>15085</v>
      </c>
      <c r="H82" s="37">
        <v>7542.5</v>
      </c>
      <c r="I82" s="47">
        <v>36831</v>
      </c>
      <c r="J82" s="47">
        <v>37711</v>
      </c>
      <c r="K82" s="47">
        <v>37711</v>
      </c>
      <c r="L82" s="30">
        <v>691</v>
      </c>
      <c r="M82" s="30" t="s">
        <v>130</v>
      </c>
      <c r="N82" s="48">
        <v>880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48</v>
      </c>
      <c r="D83" s="2" t="s">
        <v>181</v>
      </c>
      <c r="E83" s="1">
        <v>25</v>
      </c>
      <c r="F83" s="1">
        <v>313</v>
      </c>
      <c r="G83" s="37">
        <v>12201.25</v>
      </c>
      <c r="H83" s="37">
        <v>1220.13</v>
      </c>
      <c r="I83" s="47">
        <v>36803</v>
      </c>
      <c r="J83" s="47">
        <v>37711</v>
      </c>
      <c r="K83" s="47">
        <v>37711</v>
      </c>
      <c r="L83" s="30">
        <v>691</v>
      </c>
      <c r="M83" s="30" t="s">
        <v>65</v>
      </c>
      <c r="N83" s="48">
        <v>908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48</v>
      </c>
      <c r="D84" s="2" t="s">
        <v>183</v>
      </c>
      <c r="E84" s="1">
        <v>102</v>
      </c>
      <c r="F84" s="1">
        <v>1229</v>
      </c>
      <c r="G84" s="37">
        <v>56489</v>
      </c>
      <c r="H84" s="37">
        <v>56489</v>
      </c>
      <c r="I84" s="47">
        <v>36552</v>
      </c>
      <c r="J84" s="47">
        <v>37711</v>
      </c>
      <c r="K84" s="47">
        <v>37711</v>
      </c>
      <c r="L84" s="30">
        <v>691</v>
      </c>
      <c r="M84" s="30" t="s">
        <v>92</v>
      </c>
      <c r="N84" s="48">
        <v>1159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48</v>
      </c>
      <c r="D85" s="2" t="s">
        <v>185</v>
      </c>
      <c r="E85" s="1">
        <v>33.9</v>
      </c>
      <c r="F85" s="1">
        <v>698</v>
      </c>
      <c r="G85" s="37">
        <v>15933.5</v>
      </c>
      <c r="H85" s="37">
        <v>1593.35</v>
      </c>
      <c r="I85" s="47">
        <v>36803</v>
      </c>
      <c r="J85" s="47">
        <v>37711</v>
      </c>
      <c r="K85" s="47">
        <v>37711</v>
      </c>
      <c r="L85" s="30">
        <v>691</v>
      </c>
      <c r="M85" s="30" t="s">
        <v>186</v>
      </c>
      <c r="N85" s="48">
        <v>908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48</v>
      </c>
      <c r="D86" s="2" t="s">
        <v>188</v>
      </c>
      <c r="E86" s="1">
        <v>35.2</v>
      </c>
      <c r="F86" s="1">
        <v>375.5</v>
      </c>
      <c r="G86" s="37">
        <v>8342.8</v>
      </c>
      <c r="H86" s="37">
        <v>834.28</v>
      </c>
      <c r="I86" s="47">
        <v>36558</v>
      </c>
      <c r="J86" s="47">
        <v>37711</v>
      </c>
      <c r="K86" s="47">
        <v>37711</v>
      </c>
      <c r="L86" s="30">
        <v>691</v>
      </c>
      <c r="M86" s="30" t="s">
        <v>68</v>
      </c>
      <c r="N86" s="48">
        <v>1153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48</v>
      </c>
      <c r="D87" s="2" t="s">
        <v>190</v>
      </c>
      <c r="E87" s="1">
        <v>15.8</v>
      </c>
      <c r="F87" s="1">
        <v>451.2</v>
      </c>
      <c r="G87" s="37">
        <v>13190.75</v>
      </c>
      <c r="H87" s="37">
        <v>1319.08</v>
      </c>
      <c r="I87" s="47">
        <v>36943</v>
      </c>
      <c r="J87" s="47">
        <v>37711</v>
      </c>
      <c r="K87" s="47">
        <v>37711</v>
      </c>
      <c r="L87" s="30">
        <v>691</v>
      </c>
      <c r="M87" s="30" t="s">
        <v>103</v>
      </c>
      <c r="N87" s="48">
        <v>768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48</v>
      </c>
      <c r="D88" s="2" t="s">
        <v>192</v>
      </c>
      <c r="E88" s="1">
        <v>40</v>
      </c>
      <c r="F88" s="1">
        <v>413.2</v>
      </c>
      <c r="G88" s="37">
        <v>10220.7</v>
      </c>
      <c r="H88" s="37">
        <v>1022.07</v>
      </c>
      <c r="I88" s="47">
        <v>36916</v>
      </c>
      <c r="J88" s="47">
        <v>37711</v>
      </c>
      <c r="K88" s="47">
        <v>37711</v>
      </c>
      <c r="L88" s="30">
        <v>691</v>
      </c>
      <c r="M88" s="30" t="s">
        <v>103</v>
      </c>
      <c r="N88" s="48">
        <v>795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48</v>
      </c>
      <c r="D89" s="2" t="s">
        <v>194</v>
      </c>
      <c r="E89" s="1">
        <v>9</v>
      </c>
      <c r="F89" s="1">
        <v>120</v>
      </c>
      <c r="G89" s="37">
        <v>1985.85</v>
      </c>
      <c r="H89" s="37">
        <v>198.59</v>
      </c>
      <c r="I89" s="47">
        <v>36916</v>
      </c>
      <c r="J89" s="47">
        <v>37711</v>
      </c>
      <c r="K89" s="47">
        <v>37711</v>
      </c>
      <c r="L89" s="30">
        <v>691</v>
      </c>
      <c r="M89" s="30" t="s">
        <v>103</v>
      </c>
      <c r="N89" s="48">
        <v>795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48</v>
      </c>
      <c r="D90" s="2" t="s">
        <v>196</v>
      </c>
      <c r="E90" s="1">
        <v>298</v>
      </c>
      <c r="F90" s="1">
        <v>3160</v>
      </c>
      <c r="G90" s="37">
        <v>68413.15</v>
      </c>
      <c r="H90" s="37">
        <v>20996.99</v>
      </c>
      <c r="I90" s="47">
        <v>36230</v>
      </c>
      <c r="J90" s="47">
        <v>37711</v>
      </c>
      <c r="K90" s="47">
        <v>37711</v>
      </c>
      <c r="L90" s="30">
        <v>691</v>
      </c>
      <c r="M90" s="30" t="s">
        <v>197</v>
      </c>
      <c r="N90" s="48">
        <v>1481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48</v>
      </c>
      <c r="D91" s="2" t="s">
        <v>199</v>
      </c>
      <c r="E91" s="1">
        <v>68</v>
      </c>
      <c r="F91" s="1">
        <v>1398</v>
      </c>
      <c r="G91" s="37">
        <v>41199.91</v>
      </c>
      <c r="H91" s="37">
        <v>4119.99</v>
      </c>
      <c r="I91" s="47">
        <v>36874</v>
      </c>
      <c r="J91" s="47">
        <v>37711</v>
      </c>
      <c r="K91" s="47">
        <v>37711</v>
      </c>
      <c r="L91" s="30">
        <v>691</v>
      </c>
      <c r="M91" s="30" t="s">
        <v>68</v>
      </c>
      <c r="N91" s="48">
        <v>837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48</v>
      </c>
      <c r="D92" s="2" t="s">
        <v>201</v>
      </c>
      <c r="E92" s="1">
        <v>174</v>
      </c>
      <c r="F92" s="1">
        <v>2919</v>
      </c>
      <c r="G92" s="37">
        <v>94038.5</v>
      </c>
      <c r="H92" s="37">
        <v>23509.62</v>
      </c>
      <c r="I92" s="47">
        <v>36571</v>
      </c>
      <c r="J92" s="47">
        <v>37711</v>
      </c>
      <c r="K92" s="47">
        <v>37711</v>
      </c>
      <c r="L92" s="30">
        <v>691</v>
      </c>
      <c r="M92" s="30" t="s">
        <v>92</v>
      </c>
      <c r="N92" s="48">
        <v>1140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48</v>
      </c>
      <c r="D93" s="2" t="s">
        <v>203</v>
      </c>
      <c r="E93" s="1">
        <v>32.3</v>
      </c>
      <c r="F93" s="1">
        <v>511</v>
      </c>
      <c r="G93" s="37">
        <v>18101.25</v>
      </c>
      <c r="H93" s="37">
        <v>18101.25</v>
      </c>
      <c r="I93" s="47">
        <v>36775</v>
      </c>
      <c r="J93" s="47">
        <v>37894</v>
      </c>
      <c r="K93" s="47">
        <v>37894</v>
      </c>
      <c r="L93" s="30">
        <v>874</v>
      </c>
      <c r="M93" s="30" t="s">
        <v>56</v>
      </c>
      <c r="N93" s="48">
        <v>1119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48</v>
      </c>
      <c r="D94" s="2" t="s">
        <v>205</v>
      </c>
      <c r="E94" s="1">
        <v>137</v>
      </c>
      <c r="F94" s="1">
        <v>1383.8</v>
      </c>
      <c r="G94" s="37">
        <v>83825.27</v>
      </c>
      <c r="H94" s="37">
        <v>8382.53</v>
      </c>
      <c r="I94" s="47">
        <v>36957</v>
      </c>
      <c r="J94" s="47">
        <v>37894</v>
      </c>
      <c r="K94" s="47">
        <v>37894</v>
      </c>
      <c r="L94" s="30">
        <v>874</v>
      </c>
      <c r="M94" s="30" t="s">
        <v>87</v>
      </c>
      <c r="N94" s="48">
        <v>937</v>
      </c>
      <c r="O94" s="48"/>
      <c r="P94" s="48"/>
      <c r="Q94" s="48"/>
      <c r="R94" s="48"/>
    </row>
    <row r="95" spans="2:18" s="2" customFormat="1" ht="9.75">
      <c r="B95" s="66" t="s">
        <v>206</v>
      </c>
      <c r="C95" s="64" t="s">
        <v>48</v>
      </c>
      <c r="D95" s="2" t="s">
        <v>207</v>
      </c>
      <c r="E95" s="1">
        <v>51.6</v>
      </c>
      <c r="F95" s="1">
        <v>730.8</v>
      </c>
      <c r="G95" s="37">
        <v>21500</v>
      </c>
      <c r="H95" s="37">
        <v>2150</v>
      </c>
      <c r="I95" s="47">
        <v>36924</v>
      </c>
      <c r="J95" s="47">
        <v>37894</v>
      </c>
      <c r="K95" s="47">
        <v>37894</v>
      </c>
      <c r="L95" s="30">
        <v>874</v>
      </c>
      <c r="M95" s="30" t="s">
        <v>208</v>
      </c>
      <c r="N95" s="48">
        <v>970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48</v>
      </c>
      <c r="D96" s="2" t="s">
        <v>210</v>
      </c>
      <c r="E96" s="1">
        <v>64</v>
      </c>
      <c r="F96" s="1">
        <v>1033</v>
      </c>
      <c r="G96" s="37">
        <v>117008.8</v>
      </c>
      <c r="H96" s="37">
        <v>11700.88</v>
      </c>
      <c r="I96" s="47">
        <v>36924</v>
      </c>
      <c r="J96" s="47">
        <v>37894</v>
      </c>
      <c r="K96" s="47">
        <v>37894</v>
      </c>
      <c r="L96" s="30">
        <v>874</v>
      </c>
      <c r="M96" s="30" t="s">
        <v>211</v>
      </c>
      <c r="N96" s="48">
        <v>970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48</v>
      </c>
      <c r="D97" s="2" t="s">
        <v>213</v>
      </c>
      <c r="E97" s="1">
        <v>53</v>
      </c>
      <c r="F97" s="1">
        <v>951</v>
      </c>
      <c r="G97" s="37">
        <v>32470</v>
      </c>
      <c r="H97" s="37">
        <v>23053.7</v>
      </c>
      <c r="I97" s="47">
        <v>36634</v>
      </c>
      <c r="J97" s="47">
        <v>37894</v>
      </c>
      <c r="K97" s="47">
        <v>37894</v>
      </c>
      <c r="L97" s="30">
        <v>874</v>
      </c>
      <c r="M97" s="30" t="s">
        <v>76</v>
      </c>
      <c r="N97" s="48">
        <v>1260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48</v>
      </c>
      <c r="D98" s="2" t="s">
        <v>215</v>
      </c>
      <c r="E98" s="1">
        <v>39</v>
      </c>
      <c r="F98" s="1">
        <v>553.2</v>
      </c>
      <c r="G98" s="37">
        <v>22163</v>
      </c>
      <c r="H98" s="37">
        <v>2216.3</v>
      </c>
      <c r="I98" s="47">
        <v>36917</v>
      </c>
      <c r="J98" s="47">
        <v>37894</v>
      </c>
      <c r="K98" s="47">
        <v>37894</v>
      </c>
      <c r="L98" s="30">
        <v>874</v>
      </c>
      <c r="M98" s="30" t="s">
        <v>216</v>
      </c>
      <c r="N98" s="48">
        <v>977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48</v>
      </c>
      <c r="D99" s="2" t="s">
        <v>218</v>
      </c>
      <c r="E99" s="1">
        <v>73.4</v>
      </c>
      <c r="F99" s="1">
        <v>637.2</v>
      </c>
      <c r="G99" s="37">
        <v>32536.4</v>
      </c>
      <c r="H99" s="37">
        <v>8990.65</v>
      </c>
      <c r="I99" s="47">
        <v>36817</v>
      </c>
      <c r="J99" s="47">
        <v>37894</v>
      </c>
      <c r="K99" s="47">
        <v>37894</v>
      </c>
      <c r="L99" s="30">
        <v>874</v>
      </c>
      <c r="M99" s="30" t="s">
        <v>219</v>
      </c>
      <c r="N99" s="48">
        <v>1077</v>
      </c>
      <c r="O99" s="48"/>
      <c r="P99" s="48"/>
      <c r="Q99" s="48"/>
      <c r="R99" s="48"/>
    </row>
    <row r="100" spans="2:18" s="2" customFormat="1" ht="9.75">
      <c r="B100" s="66" t="s">
        <v>220</v>
      </c>
      <c r="C100" s="64" t="s">
        <v>48</v>
      </c>
      <c r="D100" s="2" t="s">
        <v>221</v>
      </c>
      <c r="E100" s="1">
        <v>131.3</v>
      </c>
      <c r="F100" s="1">
        <v>1344.2</v>
      </c>
      <c r="G100" s="37">
        <v>50216.1</v>
      </c>
      <c r="H100" s="37">
        <v>5021.61</v>
      </c>
      <c r="I100" s="47">
        <v>36815</v>
      </c>
      <c r="J100" s="47">
        <v>37986</v>
      </c>
      <c r="K100" s="47">
        <v>37986</v>
      </c>
      <c r="L100" s="30">
        <v>966</v>
      </c>
      <c r="M100" s="30" t="s">
        <v>147</v>
      </c>
      <c r="N100" s="48">
        <v>1171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48</v>
      </c>
      <c r="D101" s="2" t="s">
        <v>223</v>
      </c>
      <c r="E101" s="1">
        <v>32.3</v>
      </c>
      <c r="F101" s="1">
        <v>690</v>
      </c>
      <c r="G101" s="37">
        <v>27575.7</v>
      </c>
      <c r="H101" s="37">
        <v>27575.7</v>
      </c>
      <c r="I101" s="47">
        <v>36917</v>
      </c>
      <c r="J101" s="47">
        <v>38077</v>
      </c>
      <c r="K101" s="47">
        <v>38077</v>
      </c>
      <c r="L101" s="30">
        <v>1057</v>
      </c>
      <c r="M101" s="30" t="s">
        <v>92</v>
      </c>
      <c r="N101" s="48">
        <v>1160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48</v>
      </c>
      <c r="D102" s="2" t="s">
        <v>225</v>
      </c>
      <c r="E102" s="1">
        <v>138</v>
      </c>
      <c r="F102" s="1">
        <v>3329</v>
      </c>
      <c r="G102" s="37">
        <v>163445</v>
      </c>
      <c r="H102" s="37">
        <v>16344.5</v>
      </c>
      <c r="I102" s="47">
        <v>36910</v>
      </c>
      <c r="J102" s="47">
        <v>38077</v>
      </c>
      <c r="K102" s="47">
        <v>38077</v>
      </c>
      <c r="L102" s="30">
        <v>1057</v>
      </c>
      <c r="M102" s="30" t="s">
        <v>226</v>
      </c>
      <c r="N102" s="48">
        <v>1167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48</v>
      </c>
      <c r="D103" s="2" t="s">
        <v>228</v>
      </c>
      <c r="E103" s="1">
        <v>85.5</v>
      </c>
      <c r="F103" s="1">
        <v>1699</v>
      </c>
      <c r="G103" s="37">
        <v>68405.3</v>
      </c>
      <c r="H103" s="37">
        <v>17101.33</v>
      </c>
      <c r="I103" s="47">
        <v>36838</v>
      </c>
      <c r="J103" s="47">
        <v>38077</v>
      </c>
      <c r="K103" s="47">
        <v>38077</v>
      </c>
      <c r="L103" s="30">
        <v>1057</v>
      </c>
      <c r="M103" s="30" t="s">
        <v>92</v>
      </c>
      <c r="N103" s="48">
        <v>1239</v>
      </c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