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<sst xmlns="http://schemas.openxmlformats.org/spreadsheetml/2006/main" count="412" uniqueCount="261">
  <si>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</si>
  <si>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</si>
  <si>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</si>
  <si>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</si>
  <si>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</si>
  <si>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</si>
  <si>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</si>
  <si>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</si>
  <si>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</si>
  <si>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</si>
  <si>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</si>
  <si>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</si>
  <si>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</si>
  <si>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</si>
  <si>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</si>
  <si>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</si>
  <si>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</si>
  <si>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</si>
  <si>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</si>
  <si>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</si>
  <si>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</si>
  <si>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</si>
  <si>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</si>
  <si>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</si>
  <si>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</si>
  <si>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</si>
  <si>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</si>
  <si>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</si>
  <si>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</si>
  <si>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</si>
  <si>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</si>
  <si>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</si>
  <si>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</si>
  <si>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</si>
  <si>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</si>
  <si>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</si>
  <si>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</si>
  <si>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</si>
  <si>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</si>
  <si>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</si>
  <si>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</si>
  <si>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</si>
  <si>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</si>
  <si>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</si>
  <si>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</si>
  <si>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</si>
  <si>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</si>
  <si>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</si>
  <si>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</si>
  <si>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</si>
  <si>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330039801</t>
  </si>
  <si>
    <t>1</t>
  </si>
  <si>
    <t>ENGINE 80 SALE</t>
  </si>
  <si>
    <t>K &amp; K LOGGING</t>
  </si>
  <si>
    <t>330029801</t>
  </si>
  <si>
    <t>WINDTHROWN ASPEN</t>
  </si>
  <si>
    <t>330349801</t>
  </si>
  <si>
    <t>2</t>
  </si>
  <si>
    <t>CAMP "O" TOWN ROAD</t>
  </si>
  <si>
    <t>NORMAN DOLSKY</t>
  </si>
  <si>
    <t>330149801</t>
  </si>
  <si>
    <t>COMPARTMENT 88 ASPEN SALE</t>
  </si>
  <si>
    <t>GIGUERE LOGGING INC.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</si>
  <si>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</si>
  <si>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</si>
  <si>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</si>
  <si>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</si>
  <si>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</si>
  <si>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</si>
  <si>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</si>
  <si>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</si>
  <si>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</si>
  <si>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</si>
  <si>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</si>
  <si>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</si>
  <si>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</si>
  <si>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</si>
  <si>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</si>
  <si>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</si>
  <si>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</si>
  <si>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</si>
  <si>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</si>
  <si>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</si>
  <si>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</si>
  <si>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</si>
  <si>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</si>
  <si>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</si>
  <si>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</si>
  <si>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</si>
  <si>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</si>
  <si>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ROBERT MCINTYRE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</si>
  <si>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</si>
  <si>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</si>
  <si>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</si>
  <si>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</si>
  <si>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</si>
  <si>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</si>
  <si>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</si>
  <si>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</si>
  <si>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</si>
  <si>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</si>
  <si>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</si>
  <si>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</si>
  <si>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</si>
  <si>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</si>
  <si>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</si>
  <si>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</si>
  <si>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</si>
  <si>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</si>
  <si>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</si>
  <si>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</si>
  <si>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</si>
  <si>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</si>
  <si>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</si>
  <si>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</si>
  <si>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</si>
  <si>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</si>
  <si>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</si>
  <si>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</si>
  <si>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</si>
  <si>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</si>
  <si>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</si>
  <si>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</si>
  <si>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</si>
  <si>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</si>
  <si>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</si>
  <si>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</si>
  <si>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</si>
  <si>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</si>
  <si>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KARL SUCHOVSKY LOGGING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</si>
  <si>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</si>
  <si>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</si>
  <si>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</si>
  <si>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</si>
  <si>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</si>
  <si>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</si>
  <si>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</si>
  <si>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</si>
  <si>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</si>
  <si>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DAVE ZWERGEL</t>
  </si>
  <si>
    <t>330040001</t>
  </si>
  <si>
    <t>DAYS RIVER CROSSING</t>
  </si>
  <si>
    <t>330109901</t>
  </si>
  <si>
    <t>DEADHORSE HARDWOOD</t>
  </si>
  <si>
    <t>330080001</t>
  </si>
  <si>
    <t>DEER POND SALE</t>
  </si>
  <si>
    <t>330230202</t>
  </si>
  <si>
    <t>FILIBECK'S CAMP</t>
  </si>
  <si>
    <t>GUS WETTHUHN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</si>
  <si>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</si>
  <si>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</si>
  <si>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</si>
  <si>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</si>
  <si>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</si>
  <si>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</si>
  <si>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</si>
  <si>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</si>
  <si>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</si>
  <si>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</si>
  <si>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</si>
  <si>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</si>
  <si>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</si>
  <si>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</si>
  <si>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</si>
  <si>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</si>
  <si>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</si>
  <si>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</si>
  <si>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</si>
  <si>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</si>
  <si>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</si>
  <si>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</si>
  <si>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</si>
  <si>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</si>
  <si>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</si>
  <si>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</si>
  <si>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</si>
  <si>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</si>
  <si>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</si>
  <si>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</si>
  <si>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</si>
  <si>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</si>
  <si>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</si>
  <si>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</si>
  <si>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</si>
  <si>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</si>
  <si>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</si>
  <si>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</si>
  <si>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</si>
  <si>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</si>
  <si>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</si>
  <si>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</si>
  <si>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</si>
  <si>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</si>
  <si>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</si>
  <si>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</si>
  <si>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</si>
  <si>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</si>
  <si>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</si>
  <si>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</si>
  <si>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</si>
  <si>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</si>
  <si>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</si>
  <si>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</si>
  <si>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</si>
  <si>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</si>
  <si>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330240202</t>
  </si>
  <si>
    <t>SIXTY ISLANDS</t>
  </si>
  <si>
    <t>330220101</t>
  </si>
  <si>
    <t>SOUTH MISCAUNA ASPEN</t>
  </si>
  <si>
    <t>DAVE JOHNSON</t>
  </si>
  <si>
    <t>330360001</t>
  </si>
  <si>
    <t>VERNAL POND HARDWOODS</t>
  </si>
  <si>
    <t>330060001</t>
  </si>
  <si>
    <t>BRAMPTON LAKE</t>
  </si>
  <si>
    <t>330280101</t>
  </si>
  <si>
    <t>HAYWARD LAKE EAST</t>
  </si>
  <si>
    <t>330310101</t>
  </si>
  <si>
    <t>M-35 DO OVER</t>
  </si>
  <si>
    <t>330120101</t>
  </si>
  <si>
    <t>MAKOSKY ROAD NORTH</t>
  </si>
  <si>
    <t>330070101</t>
  </si>
  <si>
    <t>MAPLE RIDGE</t>
  </si>
  <si>
    <t>330350001</t>
  </si>
  <si>
    <t>PINEVIEW BLOCK</t>
  </si>
  <si>
    <t>JOHN SIVULA</t>
  </si>
  <si>
    <t>330260001</t>
  </si>
  <si>
    <t>RAM'S-HEAD BLOCK</t>
  </si>
  <si>
    <t>330370101</t>
  </si>
  <si>
    <t>ROSS CREEK</t>
  </si>
  <si>
    <t>ST. JOHNS FOR/PRO</t>
  </si>
  <si>
    <t>330130101</t>
  </si>
  <si>
    <t>SOUTH LAKE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</si>
  <si>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</si>
  <si>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</si>
  <si>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</si>
  <si>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</si>
  <si>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</si>
  <si>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</si>
  <si>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</si>
  <si>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</si>
  <si>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</si>
  <si>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</si>
  <si>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</si>
  <si>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</si>
  <si>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330340101</t>
  </si>
  <si>
    <t>NORTH STATE RD.</t>
  </si>
  <si>
    <t>HANNA &amp; SONS LOGGING</t>
  </si>
  <si>
    <t>330400101</t>
  </si>
  <si>
    <t>STAGGERING TECHNICIAN</t>
  </si>
  <si>
    <t>DANIEL KIRSCHNER FOREST PRODUCTS</t>
  </si>
  <si>
    <t>330270101</t>
  </si>
  <si>
    <t>MARSH ROAD</t>
  </si>
  <si>
    <t>330090101</t>
  </si>
  <si>
    <t>PIPELINE EAST</t>
  </si>
  <si>
    <t>330080101</t>
  </si>
  <si>
    <t>PIPELINE WEST</t>
  </si>
  <si>
    <t>MARK KLEIMAN FOREST PRODUCTS</t>
  </si>
  <si>
    <t>330250101</t>
  </si>
  <si>
    <t>LAKE 36 BLOCK</t>
  </si>
  <si>
    <t>JOSEPH MURRAY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</si>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</sst>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5678.900000000001</v>
      </c>
      <c r="L17" s="30"/>
    </row>
    <row r="18" spans="4:12" ht="12.75">
      <c r="D18" s="12" t="s">
        <v>37</v>
      </c>
      <c r="G18" s="21">
        <f>DSUM(DATABASE,5,U15:U16)</f>
        <v>81038.08</v>
      </c>
      <c r="L18" s="30"/>
    </row>
    <row r="19" spans="4:12" ht="12.75">
      <c r="D19" s="12" t="s">
        <v>34</v>
      </c>
      <c r="G19" s="18">
        <f>DSUM(DATABASE,6,V15:V16)</f>
        <v>2727715.4499999993</v>
      </c>
      <c r="L19" s="30"/>
    </row>
    <row r="20" spans="4:12" ht="12.75">
      <c r="D20" s="12" t="s">
        <v>38</v>
      </c>
      <c r="G20" s="18">
        <f>DSUM(DATABASE,7,W15:W16)</f>
        <v>979438.4100000003</v>
      </c>
      <c r="L20" s="30"/>
    </row>
    <row r="21" spans="4:12" ht="12.75">
      <c r="D21" s="12" t="s">
        <v>35</v>
      </c>
      <c r="E21" s="22"/>
      <c r="F21" s="22"/>
      <c r="G21" s="18">
        <f>+G19-G20</f>
        <v>1748277.039999999</v>
      </c>
      <c r="L21" s="30"/>
    </row>
    <row r="22" spans="4:12" ht="12.75">
      <c r="D22" s="12" t="s">
        <v>44</v>
      </c>
      <c r="E22" s="22"/>
      <c r="F22" s="22"/>
      <c r="G22" s="45">
        <f>+G20/G19</f>
        <v>0.35906912870988816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2.8916503587736466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69.2</v>
      </c>
      <c r="F31" s="1">
        <v>898.4</v>
      </c>
      <c r="G31" s="37">
        <v>23339.5</v>
      </c>
      <c r="H31" s="37">
        <v>2558.95</v>
      </c>
      <c r="I31" s="47">
        <v>36042</v>
      </c>
      <c r="J31" s="47">
        <v>36616</v>
      </c>
      <c r="K31" s="47">
        <v>37271</v>
      </c>
      <c r="L31" s="30">
        <v>6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76.2</v>
      </c>
      <c r="F32" s="1">
        <v>2175</v>
      </c>
      <c r="G32" s="37">
        <v>56439.3</v>
      </c>
      <c r="H32" s="37">
        <v>42329.48</v>
      </c>
      <c r="I32" s="47">
        <v>36042</v>
      </c>
      <c r="J32" s="47">
        <v>36616</v>
      </c>
      <c r="K32" s="47">
        <v>37271</v>
      </c>
      <c r="L32" s="30">
        <v>6</v>
      </c>
      <c r="M32" s="30" t="s">
        <v>53</v>
      </c>
      <c r="N32" s="48">
        <v>1229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49.6</v>
      </c>
      <c r="F33" s="1">
        <v>635.4</v>
      </c>
      <c r="G33" s="37">
        <v>24042.3</v>
      </c>
      <c r="H33" s="37">
        <v>8174.37</v>
      </c>
      <c r="I33" s="47">
        <v>36062</v>
      </c>
      <c r="J33" s="47">
        <v>36981</v>
      </c>
      <c r="K33" s="47">
        <v>37346</v>
      </c>
      <c r="L33" s="30">
        <v>81</v>
      </c>
      <c r="M33" s="30" t="s">
        <v>59</v>
      </c>
      <c r="N33" s="48">
        <v>1284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89.9</v>
      </c>
      <c r="F34" s="1">
        <v>1682.6</v>
      </c>
      <c r="G34" s="37">
        <v>42155.4</v>
      </c>
      <c r="H34" s="37">
        <v>42155.4</v>
      </c>
      <c r="I34" s="47">
        <v>36166</v>
      </c>
      <c r="J34" s="47">
        <v>36981</v>
      </c>
      <c r="K34" s="47">
        <v>37346</v>
      </c>
      <c r="L34" s="30">
        <v>81</v>
      </c>
      <c r="M34" s="30" t="s">
        <v>62</v>
      </c>
      <c r="N34" s="48">
        <v>1180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51.7</v>
      </c>
      <c r="F35" s="1">
        <v>917.2</v>
      </c>
      <c r="G35" s="37">
        <v>21053.03</v>
      </c>
      <c r="H35" s="37">
        <v>3007.58</v>
      </c>
      <c r="I35" s="47">
        <v>36061</v>
      </c>
      <c r="J35" s="47">
        <v>36981</v>
      </c>
      <c r="K35" s="47">
        <v>37346</v>
      </c>
      <c r="L35" s="30">
        <v>81</v>
      </c>
      <c r="M35" s="30" t="s">
        <v>65</v>
      </c>
      <c r="N35" s="48">
        <v>1285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65</v>
      </c>
      <c r="F36" s="1">
        <v>926.4</v>
      </c>
      <c r="G36" s="37">
        <v>22428</v>
      </c>
      <c r="H36" s="37">
        <v>2242.8</v>
      </c>
      <c r="I36" s="47">
        <v>36445</v>
      </c>
      <c r="J36" s="47">
        <v>37346</v>
      </c>
      <c r="K36" s="47">
        <v>37346</v>
      </c>
      <c r="L36" s="30">
        <v>81</v>
      </c>
      <c r="M36" s="30" t="s">
        <v>68</v>
      </c>
      <c r="N36" s="48">
        <v>901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54.6</v>
      </c>
      <c r="F37" s="1">
        <v>1070.2</v>
      </c>
      <c r="G37" s="37">
        <v>29700.3</v>
      </c>
      <c r="H37" s="37">
        <v>14850.15</v>
      </c>
      <c r="I37" s="47">
        <v>36140</v>
      </c>
      <c r="J37" s="47">
        <v>36981</v>
      </c>
      <c r="K37" s="47">
        <v>37346</v>
      </c>
      <c r="L37" s="30">
        <v>81</v>
      </c>
      <c r="M37" s="30" t="s">
        <v>71</v>
      </c>
      <c r="N37" s="48">
        <v>1206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59.4</v>
      </c>
      <c r="F38" s="1">
        <v>626.4</v>
      </c>
      <c r="G38" s="37">
        <v>22629.6</v>
      </c>
      <c r="H38" s="37">
        <v>3232.8</v>
      </c>
      <c r="I38" s="47">
        <v>36069</v>
      </c>
      <c r="J38" s="47">
        <v>36981</v>
      </c>
      <c r="K38" s="47">
        <v>37346</v>
      </c>
      <c r="L38" s="30">
        <v>81</v>
      </c>
      <c r="M38" s="30" t="s">
        <v>65</v>
      </c>
      <c r="N38" s="48">
        <v>1277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55</v>
      </c>
      <c r="F39" s="1">
        <v>484.8</v>
      </c>
      <c r="G39" s="37">
        <v>24046.49</v>
      </c>
      <c r="H39" s="37">
        <v>7397.2</v>
      </c>
      <c r="I39" s="47">
        <v>36509</v>
      </c>
      <c r="J39" s="47">
        <v>37346</v>
      </c>
      <c r="K39" s="47">
        <v>37346</v>
      </c>
      <c r="L39" s="30">
        <v>81</v>
      </c>
      <c r="M39" s="30" t="s">
        <v>76</v>
      </c>
      <c r="N39" s="48">
        <v>837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131</v>
      </c>
      <c r="F40" s="1">
        <v>1449.6</v>
      </c>
      <c r="G40" s="37">
        <v>46916.9</v>
      </c>
      <c r="H40" s="37">
        <v>14075.07</v>
      </c>
      <c r="I40" s="47">
        <v>35591</v>
      </c>
      <c r="J40" s="47">
        <v>36616</v>
      </c>
      <c r="K40" s="47">
        <v>37346</v>
      </c>
      <c r="L40" s="30">
        <v>81</v>
      </c>
      <c r="M40" s="30" t="s">
        <v>79</v>
      </c>
      <c r="N40" s="48">
        <v>1755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50.7</v>
      </c>
      <c r="F41" s="1">
        <v>837</v>
      </c>
      <c r="G41" s="37">
        <v>28099.4</v>
      </c>
      <c r="H41" s="37">
        <v>19107.59</v>
      </c>
      <c r="I41" s="47">
        <v>35717</v>
      </c>
      <c r="J41" s="47">
        <v>36891</v>
      </c>
      <c r="K41" s="47">
        <v>37346</v>
      </c>
      <c r="L41" s="5">
        <v>81</v>
      </c>
      <c r="M41" s="46" t="s">
        <v>59</v>
      </c>
      <c r="N41" s="2">
        <v>1629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48</v>
      </c>
      <c r="F42" s="1">
        <v>1021</v>
      </c>
      <c r="G42" s="37">
        <v>39677.5</v>
      </c>
      <c r="H42" s="37">
        <v>29951.67</v>
      </c>
      <c r="I42" s="47">
        <v>35670</v>
      </c>
      <c r="J42" s="47">
        <v>36616</v>
      </c>
      <c r="K42" s="47">
        <v>37346</v>
      </c>
      <c r="L42" s="30">
        <v>81</v>
      </c>
      <c r="M42" s="30" t="s">
        <v>84</v>
      </c>
      <c r="N42" s="48">
        <v>1676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45.5</v>
      </c>
      <c r="F43" s="1">
        <v>539.8</v>
      </c>
      <c r="G43" s="37">
        <v>13611.5</v>
      </c>
      <c r="H43" s="37">
        <v>5880.17</v>
      </c>
      <c r="I43" s="47">
        <v>36511</v>
      </c>
      <c r="J43" s="47">
        <v>37346</v>
      </c>
      <c r="K43" s="47">
        <v>37346</v>
      </c>
      <c r="L43" s="30">
        <v>81</v>
      </c>
      <c r="M43" s="30" t="s">
        <v>87</v>
      </c>
      <c r="N43" s="48">
        <v>835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57</v>
      </c>
      <c r="D44" s="2" t="s">
        <v>89</v>
      </c>
      <c r="E44" s="1">
        <v>63</v>
      </c>
      <c r="F44" s="1">
        <v>1051.6</v>
      </c>
      <c r="G44" s="37">
        <v>23084.7</v>
      </c>
      <c r="H44" s="37">
        <v>23084.7</v>
      </c>
      <c r="I44" s="47">
        <v>36382</v>
      </c>
      <c r="J44" s="47">
        <v>37346</v>
      </c>
      <c r="K44" s="47">
        <v>37346</v>
      </c>
      <c r="L44" s="30">
        <v>81</v>
      </c>
      <c r="M44" s="30" t="s">
        <v>90</v>
      </c>
      <c r="N44" s="48">
        <v>964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126.3</v>
      </c>
      <c r="F45" s="1">
        <v>1573</v>
      </c>
      <c r="G45" s="37">
        <v>43650</v>
      </c>
      <c r="H45" s="37">
        <v>4365</v>
      </c>
      <c r="I45" s="47">
        <v>36580</v>
      </c>
      <c r="J45" s="47">
        <v>37346</v>
      </c>
      <c r="K45" s="47">
        <v>37346</v>
      </c>
      <c r="L45" s="30">
        <v>81</v>
      </c>
      <c r="M45" s="30" t="s">
        <v>93</v>
      </c>
      <c r="N45" s="48">
        <v>766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10</v>
      </c>
      <c r="F46" s="1">
        <v>150</v>
      </c>
      <c r="G46" s="37">
        <v>1700</v>
      </c>
      <c r="H46" s="37">
        <v>379.47</v>
      </c>
      <c r="I46" s="47">
        <v>36966</v>
      </c>
      <c r="J46" s="47">
        <v>37346</v>
      </c>
      <c r="K46" s="47">
        <v>37346</v>
      </c>
      <c r="L46" s="30">
        <v>81</v>
      </c>
      <c r="M46" s="30" t="s">
        <v>96</v>
      </c>
      <c r="N46" s="48">
        <v>380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34</v>
      </c>
      <c r="F47" s="1">
        <v>281.5</v>
      </c>
      <c r="G47" s="37">
        <v>3588.8</v>
      </c>
      <c r="H47" s="37">
        <v>3588.8</v>
      </c>
      <c r="I47" s="47">
        <v>36362</v>
      </c>
      <c r="J47" s="47">
        <v>37346</v>
      </c>
      <c r="K47" s="47">
        <v>37346</v>
      </c>
      <c r="L47" s="30">
        <v>81</v>
      </c>
      <c r="M47" s="30" t="s">
        <v>62</v>
      </c>
      <c r="N47" s="48">
        <v>984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57</v>
      </c>
      <c r="D48" s="2" t="s">
        <v>100</v>
      </c>
      <c r="E48" s="1">
        <v>55.3</v>
      </c>
      <c r="F48" s="1">
        <v>973.8</v>
      </c>
      <c r="G48" s="37">
        <v>27400.1</v>
      </c>
      <c r="H48" s="37">
        <v>2740.01</v>
      </c>
      <c r="I48" s="47">
        <v>36143</v>
      </c>
      <c r="J48" s="47">
        <v>36981</v>
      </c>
      <c r="K48" s="47">
        <v>37346</v>
      </c>
      <c r="L48" s="30">
        <v>81</v>
      </c>
      <c r="M48" s="30" t="s">
        <v>59</v>
      </c>
      <c r="N48" s="48">
        <v>1203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71</v>
      </c>
      <c r="F49" s="1">
        <v>1382</v>
      </c>
      <c r="G49" s="37">
        <v>39268</v>
      </c>
      <c r="H49" s="37">
        <v>19634</v>
      </c>
      <c r="I49" s="47">
        <v>36082</v>
      </c>
      <c r="J49" s="47">
        <v>36981</v>
      </c>
      <c r="K49" s="47">
        <v>37346</v>
      </c>
      <c r="L49" s="30">
        <v>81</v>
      </c>
      <c r="M49" s="30" t="s">
        <v>71</v>
      </c>
      <c r="N49" s="48">
        <v>1264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49</v>
      </c>
      <c r="F50" s="1">
        <v>724.2</v>
      </c>
      <c r="G50" s="37">
        <v>15953.5</v>
      </c>
      <c r="H50" s="37">
        <v>15953.5</v>
      </c>
      <c r="I50" s="47">
        <v>36445</v>
      </c>
      <c r="J50" s="47">
        <v>37346</v>
      </c>
      <c r="K50" s="47">
        <v>37346</v>
      </c>
      <c r="L50" s="30">
        <v>81</v>
      </c>
      <c r="M50" s="30" t="s">
        <v>68</v>
      </c>
      <c r="N50" s="48">
        <v>901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38.6</v>
      </c>
      <c r="F51" s="1">
        <v>1189.6</v>
      </c>
      <c r="G51" s="37">
        <v>35265.9</v>
      </c>
      <c r="H51" s="37">
        <v>7666.5</v>
      </c>
      <c r="I51" s="47">
        <v>35377</v>
      </c>
      <c r="J51" s="47">
        <v>36220</v>
      </c>
      <c r="K51" s="47">
        <v>37346</v>
      </c>
      <c r="L51" s="30">
        <v>81</v>
      </c>
      <c r="M51" s="30" t="s">
        <v>107</v>
      </c>
      <c r="N51" s="48">
        <v>1969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30</v>
      </c>
      <c r="F52" s="1">
        <v>577.6</v>
      </c>
      <c r="G52" s="37">
        <v>11875.01</v>
      </c>
      <c r="H52" s="37">
        <v>2581.52</v>
      </c>
      <c r="I52" s="47">
        <v>35768</v>
      </c>
      <c r="J52" s="47">
        <v>36616</v>
      </c>
      <c r="K52" s="47">
        <v>37346</v>
      </c>
      <c r="L52" s="30">
        <v>81</v>
      </c>
      <c r="M52" s="30" t="s">
        <v>65</v>
      </c>
      <c r="N52" s="48">
        <v>1578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17</v>
      </c>
      <c r="F53" s="1">
        <v>537</v>
      </c>
      <c r="G53" s="37">
        <v>10665.13</v>
      </c>
      <c r="H53" s="37">
        <v>8063.88</v>
      </c>
      <c r="I53" s="47">
        <v>35733</v>
      </c>
      <c r="J53" s="47">
        <v>36250</v>
      </c>
      <c r="K53" s="47">
        <v>37346</v>
      </c>
      <c r="L53" s="30">
        <v>81</v>
      </c>
      <c r="M53" s="30" t="s">
        <v>112</v>
      </c>
      <c r="N53" s="48">
        <v>1613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67.9</v>
      </c>
      <c r="F54" s="1">
        <v>1024.6</v>
      </c>
      <c r="G54" s="37">
        <v>30078.5</v>
      </c>
      <c r="H54" s="37">
        <v>19250.23</v>
      </c>
      <c r="I54" s="47">
        <v>35277</v>
      </c>
      <c r="J54" s="47">
        <v>36341</v>
      </c>
      <c r="K54" s="47">
        <v>37437</v>
      </c>
      <c r="L54" s="30">
        <v>172</v>
      </c>
      <c r="M54" s="30" t="s">
        <v>115</v>
      </c>
      <c r="N54" s="48">
        <v>2160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155.7</v>
      </c>
      <c r="F55" s="1">
        <v>1254.2</v>
      </c>
      <c r="G55" s="37">
        <v>29816</v>
      </c>
      <c r="H55" s="37">
        <v>29816</v>
      </c>
      <c r="I55" s="47">
        <v>36453</v>
      </c>
      <c r="J55" s="47">
        <v>37529</v>
      </c>
      <c r="K55" s="47">
        <v>37529</v>
      </c>
      <c r="L55" s="30">
        <v>264</v>
      </c>
      <c r="M55" s="30" t="s">
        <v>118</v>
      </c>
      <c r="N55" s="48">
        <v>1076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151.5</v>
      </c>
      <c r="F56" s="1">
        <v>1384.2</v>
      </c>
      <c r="G56" s="37">
        <v>36875</v>
      </c>
      <c r="H56" s="37">
        <v>19175</v>
      </c>
      <c r="I56" s="47">
        <v>36473</v>
      </c>
      <c r="J56" s="47">
        <v>37529</v>
      </c>
      <c r="K56" s="47">
        <v>37529</v>
      </c>
      <c r="L56" s="30">
        <v>264</v>
      </c>
      <c r="M56" s="30" t="s">
        <v>121</v>
      </c>
      <c r="N56" s="48">
        <v>1056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50</v>
      </c>
      <c r="F57" s="1">
        <v>525</v>
      </c>
      <c r="G57" s="37">
        <v>23354</v>
      </c>
      <c r="H57" s="37">
        <v>2335.4</v>
      </c>
      <c r="I57" s="47">
        <v>36473</v>
      </c>
      <c r="J57" s="47">
        <v>37529</v>
      </c>
      <c r="K57" s="47">
        <v>37529</v>
      </c>
      <c r="L57" s="30">
        <v>264</v>
      </c>
      <c r="M57" s="30" t="s">
        <v>124</v>
      </c>
      <c r="N57" s="48">
        <v>1056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58.3</v>
      </c>
      <c r="F58" s="1">
        <v>757.4</v>
      </c>
      <c r="G58" s="37">
        <v>30026.6</v>
      </c>
      <c r="H58" s="37">
        <v>30026.6</v>
      </c>
      <c r="I58" s="47">
        <v>36775</v>
      </c>
      <c r="J58" s="47">
        <v>37529</v>
      </c>
      <c r="K58" s="47">
        <v>37529</v>
      </c>
      <c r="L58" s="30">
        <v>264</v>
      </c>
      <c r="M58" s="30" t="s">
        <v>76</v>
      </c>
      <c r="N58" s="48">
        <v>754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176</v>
      </c>
      <c r="F59" s="1">
        <v>2886</v>
      </c>
      <c r="G59" s="37">
        <v>62957.81</v>
      </c>
      <c r="H59" s="37">
        <v>62957.81</v>
      </c>
      <c r="I59" s="47">
        <v>36249</v>
      </c>
      <c r="J59" s="47">
        <v>37346</v>
      </c>
      <c r="K59" s="47">
        <v>37529</v>
      </c>
      <c r="L59" s="30">
        <v>264</v>
      </c>
      <c r="M59" s="30" t="s">
        <v>129</v>
      </c>
      <c r="N59" s="48">
        <v>1280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52.2</v>
      </c>
      <c r="F60" s="1">
        <v>444.8</v>
      </c>
      <c r="G60" s="37">
        <v>12453.17</v>
      </c>
      <c r="H60" s="37">
        <v>10352.2</v>
      </c>
      <c r="I60" s="47">
        <v>36800</v>
      </c>
      <c r="J60" s="47">
        <v>37529</v>
      </c>
      <c r="K60" s="47">
        <v>37529</v>
      </c>
      <c r="L60" s="30">
        <v>264</v>
      </c>
      <c r="M60" s="30" t="s">
        <v>65</v>
      </c>
      <c r="N60" s="48">
        <v>729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70.2</v>
      </c>
      <c r="F61" s="1">
        <v>1875.4</v>
      </c>
      <c r="G61" s="37">
        <v>83629.72</v>
      </c>
      <c r="H61" s="37">
        <v>35124.48</v>
      </c>
      <c r="I61" s="47">
        <v>36783</v>
      </c>
      <c r="J61" s="47">
        <v>37711</v>
      </c>
      <c r="K61" s="47">
        <v>37711</v>
      </c>
      <c r="L61" s="30">
        <v>446</v>
      </c>
      <c r="M61" s="30" t="s">
        <v>134</v>
      </c>
      <c r="N61" s="48">
        <v>928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38.8</v>
      </c>
      <c r="F62" s="1">
        <v>936.4</v>
      </c>
      <c r="G62" s="37">
        <v>24770.5</v>
      </c>
      <c r="H62" s="37">
        <v>2477.05</v>
      </c>
      <c r="I62" s="47">
        <v>36580</v>
      </c>
      <c r="J62" s="47">
        <v>37711</v>
      </c>
      <c r="K62" s="47">
        <v>37711</v>
      </c>
      <c r="L62" s="30">
        <v>446</v>
      </c>
      <c r="M62" s="30" t="s">
        <v>93</v>
      </c>
      <c r="N62" s="48">
        <v>1131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26</v>
      </c>
      <c r="F63" s="1">
        <v>493</v>
      </c>
      <c r="G63" s="37">
        <v>15825.3</v>
      </c>
      <c r="H63" s="37">
        <v>15825.3</v>
      </c>
      <c r="I63" s="47">
        <v>36910</v>
      </c>
      <c r="J63" s="47">
        <v>37711</v>
      </c>
      <c r="K63" s="47">
        <v>37711</v>
      </c>
      <c r="L63" s="30">
        <v>446</v>
      </c>
      <c r="M63" s="30" t="s">
        <v>139</v>
      </c>
      <c r="N63" s="48">
        <v>801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54.5</v>
      </c>
      <c r="F64" s="1">
        <v>667</v>
      </c>
      <c r="G64" s="37">
        <v>26784</v>
      </c>
      <c r="H64" s="37">
        <v>3749.76</v>
      </c>
      <c r="I64" s="47">
        <v>36781</v>
      </c>
      <c r="J64" s="47">
        <v>37711</v>
      </c>
      <c r="K64" s="47">
        <v>37711</v>
      </c>
      <c r="L64" s="30">
        <v>446</v>
      </c>
      <c r="M64" s="30" t="s">
        <v>71</v>
      </c>
      <c r="N64" s="48">
        <v>930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70.8</v>
      </c>
      <c r="F65" s="1">
        <v>593.4</v>
      </c>
      <c r="G65" s="37">
        <v>12644.75</v>
      </c>
      <c r="H65" s="37">
        <v>10621.6</v>
      </c>
      <c r="I65" s="47">
        <v>36530</v>
      </c>
      <c r="J65" s="47">
        <v>37711</v>
      </c>
      <c r="K65" s="47">
        <v>37711</v>
      </c>
      <c r="L65" s="30">
        <v>446</v>
      </c>
      <c r="M65" s="30" t="s">
        <v>71</v>
      </c>
      <c r="N65" s="48">
        <v>1181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36.6</v>
      </c>
      <c r="F66" s="1">
        <v>706.6</v>
      </c>
      <c r="G66" s="37">
        <v>28164.8</v>
      </c>
      <c r="H66" s="37">
        <v>12674.16</v>
      </c>
      <c r="I66" s="47">
        <v>36837</v>
      </c>
      <c r="J66" s="47">
        <v>37711</v>
      </c>
      <c r="K66" s="47">
        <v>37711</v>
      </c>
      <c r="L66" s="30">
        <v>446</v>
      </c>
      <c r="M66" s="30" t="s">
        <v>65</v>
      </c>
      <c r="N66" s="48">
        <v>874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4.6</v>
      </c>
      <c r="F67" s="1">
        <v>66.6</v>
      </c>
      <c r="G67" s="37">
        <v>129.98</v>
      </c>
      <c r="H67" s="37">
        <v>129.98</v>
      </c>
      <c r="I67" s="47">
        <v>37253</v>
      </c>
      <c r="J67" s="47">
        <v>37711</v>
      </c>
      <c r="K67" s="47">
        <v>37711</v>
      </c>
      <c r="L67" s="30">
        <v>446</v>
      </c>
      <c r="M67" s="30" t="s">
        <v>148</v>
      </c>
      <c r="N67" s="48">
        <v>458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106</v>
      </c>
      <c r="F68" s="1">
        <v>1647.5</v>
      </c>
      <c r="G68" s="37">
        <v>24071.4</v>
      </c>
      <c r="H68" s="37">
        <v>2407.14</v>
      </c>
      <c r="I68" s="47">
        <v>36769</v>
      </c>
      <c r="J68" s="47">
        <v>37711</v>
      </c>
      <c r="K68" s="47">
        <v>37711</v>
      </c>
      <c r="L68" s="30">
        <v>446</v>
      </c>
      <c r="M68" s="30" t="s">
        <v>151</v>
      </c>
      <c r="N68" s="48">
        <v>942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33</v>
      </c>
      <c r="F69" s="1">
        <v>547</v>
      </c>
      <c r="G69" s="37">
        <v>14561.5</v>
      </c>
      <c r="H69" s="37">
        <v>5460.56</v>
      </c>
      <c r="I69" s="47">
        <v>36916</v>
      </c>
      <c r="J69" s="47">
        <v>37711</v>
      </c>
      <c r="K69" s="47">
        <v>37711</v>
      </c>
      <c r="L69" s="30">
        <v>446</v>
      </c>
      <c r="M69" s="30" t="s">
        <v>87</v>
      </c>
      <c r="N69" s="48">
        <v>795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42.5</v>
      </c>
      <c r="F70" s="1">
        <v>797</v>
      </c>
      <c r="G70" s="37">
        <v>28315.5</v>
      </c>
      <c r="H70" s="37">
        <v>2831.55</v>
      </c>
      <c r="I70" s="47">
        <v>36880</v>
      </c>
      <c r="J70" s="47">
        <v>37711</v>
      </c>
      <c r="K70" s="47">
        <v>37711</v>
      </c>
      <c r="L70" s="30">
        <v>446</v>
      </c>
      <c r="M70" s="30" t="s">
        <v>71</v>
      </c>
      <c r="N70" s="48">
        <v>831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78</v>
      </c>
      <c r="F71" s="1">
        <v>1084.4</v>
      </c>
      <c r="G71" s="37">
        <v>39062</v>
      </c>
      <c r="H71" s="37">
        <v>14843.56</v>
      </c>
      <c r="I71" s="47">
        <v>36831</v>
      </c>
      <c r="J71" s="47">
        <v>37711</v>
      </c>
      <c r="K71" s="47">
        <v>37711</v>
      </c>
      <c r="L71" s="30">
        <v>446</v>
      </c>
      <c r="M71" s="30" t="s">
        <v>158</v>
      </c>
      <c r="N71" s="48">
        <v>880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168.4</v>
      </c>
      <c r="F72" s="1">
        <v>673.8</v>
      </c>
      <c r="G72" s="37">
        <v>17852.3</v>
      </c>
      <c r="H72" s="37">
        <v>1785.23</v>
      </c>
      <c r="I72" s="47">
        <v>36797</v>
      </c>
      <c r="J72" s="47">
        <v>37711</v>
      </c>
      <c r="K72" s="47">
        <v>37711</v>
      </c>
      <c r="L72" s="30">
        <v>446</v>
      </c>
      <c r="M72" s="30" t="s">
        <v>87</v>
      </c>
      <c r="N72" s="48">
        <v>914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33</v>
      </c>
      <c r="F73" s="1">
        <v>345</v>
      </c>
      <c r="G73" s="37">
        <v>7313.9</v>
      </c>
      <c r="H73" s="37">
        <v>2486.73</v>
      </c>
      <c r="I73" s="47">
        <v>36605</v>
      </c>
      <c r="J73" s="47">
        <v>37711</v>
      </c>
      <c r="K73" s="47">
        <v>37711</v>
      </c>
      <c r="L73" s="30">
        <v>446</v>
      </c>
      <c r="M73" s="30" t="s">
        <v>90</v>
      </c>
      <c r="N73" s="48">
        <v>1106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103.6</v>
      </c>
      <c r="F74" s="1">
        <v>1053</v>
      </c>
      <c r="G74" s="37">
        <v>22083</v>
      </c>
      <c r="H74" s="37">
        <v>6324.9</v>
      </c>
      <c r="I74" s="47">
        <v>36571</v>
      </c>
      <c r="J74" s="47">
        <v>37711</v>
      </c>
      <c r="K74" s="47">
        <v>37711</v>
      </c>
      <c r="L74" s="30">
        <v>446</v>
      </c>
      <c r="M74" s="30" t="s">
        <v>158</v>
      </c>
      <c r="N74" s="48">
        <v>1140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26.5</v>
      </c>
      <c r="F75" s="1">
        <v>1130</v>
      </c>
      <c r="G75" s="37">
        <v>49313.42</v>
      </c>
      <c r="H75" s="37">
        <v>4931.34</v>
      </c>
      <c r="I75" s="47">
        <v>36703</v>
      </c>
      <c r="J75" s="47">
        <v>37711</v>
      </c>
      <c r="K75" s="47">
        <v>37711</v>
      </c>
      <c r="L75" s="30">
        <v>446</v>
      </c>
      <c r="M75" s="30" t="s">
        <v>167</v>
      </c>
      <c r="N75" s="48">
        <v>1008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57</v>
      </c>
      <c r="D76" s="2" t="s">
        <v>169</v>
      </c>
      <c r="E76" s="1">
        <v>25</v>
      </c>
      <c r="F76" s="1">
        <v>431</v>
      </c>
      <c r="G76" s="37">
        <v>15085</v>
      </c>
      <c r="H76" s="37">
        <v>7542.5</v>
      </c>
      <c r="I76" s="47">
        <v>36831</v>
      </c>
      <c r="J76" s="47">
        <v>37711</v>
      </c>
      <c r="K76" s="47">
        <v>37711</v>
      </c>
      <c r="L76" s="30">
        <v>446</v>
      </c>
      <c r="M76" s="30" t="s">
        <v>118</v>
      </c>
      <c r="N76" s="48">
        <v>880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25</v>
      </c>
      <c r="F77" s="1">
        <v>313</v>
      </c>
      <c r="G77" s="37">
        <v>12201.25</v>
      </c>
      <c r="H77" s="37">
        <v>1220.13</v>
      </c>
      <c r="I77" s="47">
        <v>36803</v>
      </c>
      <c r="J77" s="47">
        <v>37711</v>
      </c>
      <c r="K77" s="47">
        <v>37711</v>
      </c>
      <c r="L77" s="30">
        <v>446</v>
      </c>
      <c r="M77" s="30" t="s">
        <v>139</v>
      </c>
      <c r="N77" s="48">
        <v>908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33.9</v>
      </c>
      <c r="F78" s="1">
        <v>698</v>
      </c>
      <c r="G78" s="37">
        <v>15933.5</v>
      </c>
      <c r="H78" s="37">
        <v>1593.35</v>
      </c>
      <c r="I78" s="47">
        <v>36803</v>
      </c>
      <c r="J78" s="47">
        <v>37711</v>
      </c>
      <c r="K78" s="47">
        <v>37711</v>
      </c>
      <c r="L78" s="30">
        <v>446</v>
      </c>
      <c r="M78" s="30" t="s">
        <v>174</v>
      </c>
      <c r="N78" s="48">
        <v>908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35.2</v>
      </c>
      <c r="F79" s="1">
        <v>375.5</v>
      </c>
      <c r="G79" s="37">
        <v>8342.8</v>
      </c>
      <c r="H79" s="37">
        <v>8342.8</v>
      </c>
      <c r="I79" s="47">
        <v>36558</v>
      </c>
      <c r="J79" s="47">
        <v>37711</v>
      </c>
      <c r="K79" s="47">
        <v>37711</v>
      </c>
      <c r="L79" s="30">
        <v>446</v>
      </c>
      <c r="M79" s="30" t="s">
        <v>62</v>
      </c>
      <c r="N79" s="48">
        <v>1153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15.8</v>
      </c>
      <c r="F80" s="1">
        <v>451.2</v>
      </c>
      <c r="G80" s="37">
        <v>13190.75</v>
      </c>
      <c r="H80" s="37">
        <v>1319.08</v>
      </c>
      <c r="I80" s="47">
        <v>36943</v>
      </c>
      <c r="J80" s="47">
        <v>37711</v>
      </c>
      <c r="K80" s="47">
        <v>37711</v>
      </c>
      <c r="L80" s="30">
        <v>446</v>
      </c>
      <c r="M80" s="30" t="s">
        <v>87</v>
      </c>
      <c r="N80" s="48">
        <v>768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40</v>
      </c>
      <c r="F81" s="1">
        <v>413.2</v>
      </c>
      <c r="G81" s="37">
        <v>10220.7</v>
      </c>
      <c r="H81" s="37">
        <v>4394.9</v>
      </c>
      <c r="I81" s="47">
        <v>36916</v>
      </c>
      <c r="J81" s="47">
        <v>37711</v>
      </c>
      <c r="K81" s="47">
        <v>37711</v>
      </c>
      <c r="L81" s="30">
        <v>446</v>
      </c>
      <c r="M81" s="30" t="s">
        <v>87</v>
      </c>
      <c r="N81" s="48">
        <v>795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9</v>
      </c>
      <c r="F82" s="1">
        <v>120</v>
      </c>
      <c r="G82" s="37">
        <v>1985.85</v>
      </c>
      <c r="H82" s="37">
        <v>198.59</v>
      </c>
      <c r="I82" s="47">
        <v>36916</v>
      </c>
      <c r="J82" s="47">
        <v>37711</v>
      </c>
      <c r="K82" s="47">
        <v>37711</v>
      </c>
      <c r="L82" s="30">
        <v>446</v>
      </c>
      <c r="M82" s="30" t="s">
        <v>87</v>
      </c>
      <c r="N82" s="48">
        <v>795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298</v>
      </c>
      <c r="F83" s="1">
        <v>3160</v>
      </c>
      <c r="G83" s="37">
        <v>68413.15</v>
      </c>
      <c r="H83" s="37">
        <v>20996.99</v>
      </c>
      <c r="I83" s="47">
        <v>36230</v>
      </c>
      <c r="J83" s="47">
        <v>37711</v>
      </c>
      <c r="K83" s="47">
        <v>37711</v>
      </c>
      <c r="L83" s="30">
        <v>446</v>
      </c>
      <c r="M83" s="30" t="s">
        <v>185</v>
      </c>
      <c r="N83" s="48">
        <v>1481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68</v>
      </c>
      <c r="F84" s="1">
        <v>1398</v>
      </c>
      <c r="G84" s="37">
        <v>41199.91</v>
      </c>
      <c r="H84" s="37">
        <v>4119.99</v>
      </c>
      <c r="I84" s="47">
        <v>36874</v>
      </c>
      <c r="J84" s="47">
        <v>37711</v>
      </c>
      <c r="K84" s="47">
        <v>37711</v>
      </c>
      <c r="L84" s="30">
        <v>446</v>
      </c>
      <c r="M84" s="30" t="s">
        <v>62</v>
      </c>
      <c r="N84" s="48">
        <v>837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174</v>
      </c>
      <c r="F85" s="1">
        <v>2919</v>
      </c>
      <c r="G85" s="37">
        <v>94038.5</v>
      </c>
      <c r="H85" s="37">
        <v>33853.86</v>
      </c>
      <c r="I85" s="47">
        <v>36571</v>
      </c>
      <c r="J85" s="47">
        <v>37711</v>
      </c>
      <c r="K85" s="47">
        <v>37711</v>
      </c>
      <c r="L85" s="30">
        <v>446</v>
      </c>
      <c r="M85" s="30" t="s">
        <v>76</v>
      </c>
      <c r="N85" s="48">
        <v>1140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137</v>
      </c>
      <c r="F86" s="1">
        <v>1383.8</v>
      </c>
      <c r="G86" s="37">
        <v>83825.27</v>
      </c>
      <c r="H86" s="37">
        <v>8382.53</v>
      </c>
      <c r="I86" s="47">
        <v>36957</v>
      </c>
      <c r="J86" s="47">
        <v>37894</v>
      </c>
      <c r="K86" s="47">
        <v>37894</v>
      </c>
      <c r="L86" s="30">
        <v>629</v>
      </c>
      <c r="M86" s="30" t="s">
        <v>71</v>
      </c>
      <c r="N86" s="48">
        <v>937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51.6</v>
      </c>
      <c r="F87" s="1">
        <v>730.8</v>
      </c>
      <c r="G87" s="37">
        <v>21500</v>
      </c>
      <c r="H87" s="37">
        <v>6450</v>
      </c>
      <c r="I87" s="47">
        <v>36924</v>
      </c>
      <c r="J87" s="47">
        <v>37894</v>
      </c>
      <c r="K87" s="47">
        <v>37894</v>
      </c>
      <c r="L87" s="30">
        <v>629</v>
      </c>
      <c r="M87" s="30" t="s">
        <v>194</v>
      </c>
      <c r="N87" s="48">
        <v>970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64</v>
      </c>
      <c r="F88" s="1">
        <v>1033</v>
      </c>
      <c r="G88" s="37">
        <v>117008.8</v>
      </c>
      <c r="H88" s="37">
        <v>56164.22</v>
      </c>
      <c r="I88" s="47">
        <v>36924</v>
      </c>
      <c r="J88" s="47">
        <v>37894</v>
      </c>
      <c r="K88" s="47">
        <v>37894</v>
      </c>
      <c r="L88" s="30">
        <v>629</v>
      </c>
      <c r="M88" s="30" t="s">
        <v>197</v>
      </c>
      <c r="N88" s="48">
        <v>970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57</v>
      </c>
      <c r="D89" s="2" t="s">
        <v>199</v>
      </c>
      <c r="E89" s="1">
        <v>53</v>
      </c>
      <c r="F89" s="1">
        <v>951</v>
      </c>
      <c r="G89" s="37">
        <v>32470</v>
      </c>
      <c r="H89" s="37">
        <v>26625.4</v>
      </c>
      <c r="I89" s="47">
        <v>36634</v>
      </c>
      <c r="J89" s="47">
        <v>37894</v>
      </c>
      <c r="K89" s="47">
        <v>37894</v>
      </c>
      <c r="L89" s="30">
        <v>629</v>
      </c>
      <c r="M89" s="30" t="s">
        <v>59</v>
      </c>
      <c r="N89" s="48">
        <v>1260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71</v>
      </c>
      <c r="F90" s="1">
        <v>784.6</v>
      </c>
      <c r="G90" s="37">
        <v>30084.2</v>
      </c>
      <c r="H90" s="37">
        <v>3008.42</v>
      </c>
      <c r="I90" s="47">
        <v>37056</v>
      </c>
      <c r="J90" s="47">
        <v>37894</v>
      </c>
      <c r="K90" s="47">
        <v>37894</v>
      </c>
      <c r="L90" s="30">
        <v>629</v>
      </c>
      <c r="M90" s="30" t="s">
        <v>65</v>
      </c>
      <c r="N90" s="48">
        <v>838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39</v>
      </c>
      <c r="F91" s="1">
        <v>553.2</v>
      </c>
      <c r="G91" s="37">
        <v>23138.17</v>
      </c>
      <c r="H91" s="37">
        <v>16843.88</v>
      </c>
      <c r="I91" s="47">
        <v>36917</v>
      </c>
      <c r="J91" s="47">
        <v>37894</v>
      </c>
      <c r="K91" s="47">
        <v>37894</v>
      </c>
      <c r="L91" s="30">
        <v>629</v>
      </c>
      <c r="M91" s="30" t="s">
        <v>204</v>
      </c>
      <c r="N91" s="48">
        <v>977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5.5</v>
      </c>
      <c r="F92" s="1">
        <v>29</v>
      </c>
      <c r="G92" s="37">
        <v>585</v>
      </c>
      <c r="H92" s="37">
        <v>585</v>
      </c>
      <c r="I92" s="47">
        <v>37237</v>
      </c>
      <c r="J92" s="47">
        <v>37894</v>
      </c>
      <c r="K92" s="47">
        <v>37894</v>
      </c>
      <c r="L92" s="30">
        <v>629</v>
      </c>
      <c r="M92" s="30" t="s">
        <v>167</v>
      </c>
      <c r="N92" s="48">
        <v>657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24</v>
      </c>
      <c r="F93" s="1">
        <v>305.2</v>
      </c>
      <c r="G93" s="37">
        <v>13532</v>
      </c>
      <c r="H93" s="37">
        <v>1353.2</v>
      </c>
      <c r="I93" s="47">
        <v>37056</v>
      </c>
      <c r="J93" s="47">
        <v>37894</v>
      </c>
      <c r="K93" s="47">
        <v>37894</v>
      </c>
      <c r="L93" s="30">
        <v>629</v>
      </c>
      <c r="M93" s="30" t="s">
        <v>209</v>
      </c>
      <c r="N93" s="48">
        <v>838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63</v>
      </c>
      <c r="F94" s="1">
        <v>503</v>
      </c>
      <c r="G94" s="37">
        <v>11569.65</v>
      </c>
      <c r="H94" s="37">
        <v>1156.97</v>
      </c>
      <c r="I94" s="47">
        <v>37221</v>
      </c>
      <c r="J94" s="47">
        <v>37894</v>
      </c>
      <c r="K94" s="47">
        <v>37894</v>
      </c>
      <c r="L94" s="30">
        <v>629</v>
      </c>
      <c r="M94" s="30" t="s">
        <v>129</v>
      </c>
      <c r="N94" s="48">
        <v>673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131.3</v>
      </c>
      <c r="F95" s="1">
        <v>1344.2</v>
      </c>
      <c r="G95" s="37">
        <v>57478.05</v>
      </c>
      <c r="H95" s="37">
        <v>52958.6</v>
      </c>
      <c r="I95" s="47">
        <v>36815</v>
      </c>
      <c r="J95" s="47">
        <v>37986</v>
      </c>
      <c r="K95" s="47">
        <v>37986</v>
      </c>
      <c r="L95" s="30">
        <v>721</v>
      </c>
      <c r="M95" s="30" t="s">
        <v>134</v>
      </c>
      <c r="N95" s="48">
        <v>1171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28.5</v>
      </c>
      <c r="F96" s="1">
        <v>445.8</v>
      </c>
      <c r="G96" s="37">
        <v>12641.5</v>
      </c>
      <c r="H96" s="37">
        <v>1264.15</v>
      </c>
      <c r="I96" s="47">
        <v>37243</v>
      </c>
      <c r="J96" s="47">
        <v>38077</v>
      </c>
      <c r="K96" s="47">
        <v>38077</v>
      </c>
      <c r="L96" s="30">
        <v>812</v>
      </c>
      <c r="M96" s="30" t="s">
        <v>139</v>
      </c>
      <c r="N96" s="48">
        <v>834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25</v>
      </c>
      <c r="F97" s="1">
        <v>399</v>
      </c>
      <c r="G97" s="37">
        <v>8674</v>
      </c>
      <c r="H97" s="37">
        <v>867.4</v>
      </c>
      <c r="I97" s="47">
        <v>37146</v>
      </c>
      <c r="J97" s="47">
        <v>38077</v>
      </c>
      <c r="K97" s="47">
        <v>38077</v>
      </c>
      <c r="L97" s="30">
        <v>812</v>
      </c>
      <c r="M97" s="30" t="s">
        <v>194</v>
      </c>
      <c r="N97" s="48">
        <v>931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35</v>
      </c>
      <c r="F98" s="1">
        <v>454.4</v>
      </c>
      <c r="G98" s="37">
        <v>13186.2</v>
      </c>
      <c r="H98" s="37">
        <v>0</v>
      </c>
      <c r="I98" s="47">
        <v>37265</v>
      </c>
      <c r="J98" s="47">
        <v>38077</v>
      </c>
      <c r="K98" s="47">
        <v>38077</v>
      </c>
      <c r="L98" s="30">
        <v>812</v>
      </c>
      <c r="M98" s="30" t="s">
        <v>53</v>
      </c>
      <c r="N98" s="48">
        <v>812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103</v>
      </c>
      <c r="F99" s="1">
        <v>1224.4</v>
      </c>
      <c r="G99" s="37">
        <v>33114.9</v>
      </c>
      <c r="H99" s="37">
        <v>14901.7</v>
      </c>
      <c r="I99" s="47">
        <v>37239</v>
      </c>
      <c r="J99" s="47">
        <v>38077</v>
      </c>
      <c r="K99" s="47">
        <v>38077</v>
      </c>
      <c r="L99" s="30">
        <v>812</v>
      </c>
      <c r="M99" s="30" t="s">
        <v>62</v>
      </c>
      <c r="N99" s="48">
        <v>838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138</v>
      </c>
      <c r="F100" s="1">
        <v>3329</v>
      </c>
      <c r="G100" s="37">
        <v>163445</v>
      </c>
      <c r="H100" s="37">
        <v>16344.5</v>
      </c>
      <c r="I100" s="47">
        <v>36910</v>
      </c>
      <c r="J100" s="47">
        <v>38077</v>
      </c>
      <c r="K100" s="47">
        <v>38077</v>
      </c>
      <c r="L100" s="30">
        <v>812</v>
      </c>
      <c r="M100" s="30" t="s">
        <v>224</v>
      </c>
      <c r="N100" s="48">
        <v>1167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85.5</v>
      </c>
      <c r="F101" s="1">
        <v>1699</v>
      </c>
      <c r="G101" s="37">
        <v>69636.59</v>
      </c>
      <c r="H101" s="37">
        <v>41590.42</v>
      </c>
      <c r="I101" s="47">
        <v>36838</v>
      </c>
      <c r="J101" s="47">
        <v>38077</v>
      </c>
      <c r="K101" s="47">
        <v>38077</v>
      </c>
      <c r="L101" s="30">
        <v>812</v>
      </c>
      <c r="M101" s="30" t="s">
        <v>76</v>
      </c>
      <c r="N101" s="48">
        <v>1239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17</v>
      </c>
      <c r="F102" s="1">
        <v>292</v>
      </c>
      <c r="G102" s="37">
        <v>11001.84</v>
      </c>
      <c r="H102" s="37">
        <v>1100.18</v>
      </c>
      <c r="I102" s="47">
        <v>37208</v>
      </c>
      <c r="J102" s="47">
        <v>38077</v>
      </c>
      <c r="K102" s="47">
        <v>38077</v>
      </c>
      <c r="L102" s="30">
        <v>812</v>
      </c>
      <c r="M102" s="30" t="s">
        <v>229</v>
      </c>
      <c r="N102" s="48">
        <v>869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66</v>
      </c>
      <c r="F103" s="1">
        <v>1186.96</v>
      </c>
      <c r="G103" s="37">
        <v>38891.4</v>
      </c>
      <c r="H103" s="37">
        <v>3889.14</v>
      </c>
      <c r="I103" s="47">
        <v>37246</v>
      </c>
      <c r="J103" s="47">
        <v>38077</v>
      </c>
      <c r="K103" s="47">
        <v>38077</v>
      </c>
      <c r="L103" s="30">
        <v>812</v>
      </c>
      <c r="M103" s="30" t="s">
        <v>229</v>
      </c>
      <c r="N103" s="48">
        <v>831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43</v>
      </c>
      <c r="F104" s="1">
        <v>924</v>
      </c>
      <c r="G104" s="37">
        <v>35575</v>
      </c>
      <c r="H104" s="37">
        <v>3557.5</v>
      </c>
      <c r="I104" s="47">
        <v>37132</v>
      </c>
      <c r="J104" s="47">
        <v>38077</v>
      </c>
      <c r="K104" s="47">
        <v>38077</v>
      </c>
      <c r="L104" s="30">
        <v>812</v>
      </c>
      <c r="M104" s="30" t="s">
        <v>234</v>
      </c>
      <c r="N104" s="48">
        <v>945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80</v>
      </c>
      <c r="F105" s="1">
        <v>953</v>
      </c>
      <c r="G105" s="37">
        <v>41793.95</v>
      </c>
      <c r="H105" s="37">
        <v>4179.4</v>
      </c>
      <c r="I105" s="47">
        <v>37049</v>
      </c>
      <c r="J105" s="47">
        <v>38260</v>
      </c>
      <c r="K105" s="47">
        <v>38260</v>
      </c>
      <c r="L105" s="30">
        <v>995</v>
      </c>
      <c r="M105" s="30" t="s">
        <v>139</v>
      </c>
      <c r="N105" s="48">
        <v>1211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67</v>
      </c>
      <c r="F106" s="1">
        <v>1153</v>
      </c>
      <c r="G106" s="37">
        <v>46696</v>
      </c>
      <c r="H106" s="37">
        <v>4669.6</v>
      </c>
      <c r="I106" s="47">
        <v>37139</v>
      </c>
      <c r="J106" s="47">
        <v>38260</v>
      </c>
      <c r="K106" s="47">
        <v>38260</v>
      </c>
      <c r="L106" s="30">
        <v>995</v>
      </c>
      <c r="M106" s="30" t="s">
        <v>115</v>
      </c>
      <c r="N106" s="48">
        <v>1121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22.5</v>
      </c>
      <c r="F107" s="1">
        <v>530</v>
      </c>
      <c r="G107" s="37">
        <v>12366</v>
      </c>
      <c r="H107" s="37">
        <v>12366</v>
      </c>
      <c r="I107" s="47">
        <v>37203</v>
      </c>
      <c r="J107" s="47">
        <v>38260</v>
      </c>
      <c r="K107" s="47">
        <v>38260</v>
      </c>
      <c r="L107" s="30">
        <v>995</v>
      </c>
      <c r="M107" s="30" t="s">
        <v>241</v>
      </c>
      <c r="N107" s="48">
        <v>1057</v>
      </c>
      <c r="O107" s="48"/>
      <c r="P107" s="48"/>
      <c r="Q107" s="48"/>
      <c r="R107" s="48"/>
    </row>
    <row r="108" spans="2:18" s="2" customFormat="1" ht="9.75">
      <c r="B108" s="66" t="s">
        <v>242</v>
      </c>
      <c r="C108" s="64" t="s">
        <v>51</v>
      </c>
      <c r="D108" s="2" t="s">
        <v>243</v>
      </c>
      <c r="E108" s="1">
        <v>19.9</v>
      </c>
      <c r="F108" s="1">
        <v>328</v>
      </c>
      <c r="G108" s="37">
        <v>8723</v>
      </c>
      <c r="H108" s="37">
        <v>872.3</v>
      </c>
      <c r="I108" s="47">
        <v>37139</v>
      </c>
      <c r="J108" s="47">
        <v>38260</v>
      </c>
      <c r="K108" s="47">
        <v>38260</v>
      </c>
      <c r="L108" s="30">
        <v>995</v>
      </c>
      <c r="M108" s="30" t="s">
        <v>65</v>
      </c>
      <c r="N108" s="48">
        <v>1121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51</v>
      </c>
      <c r="D109" s="2" t="s">
        <v>245</v>
      </c>
      <c r="E109" s="1">
        <v>120</v>
      </c>
      <c r="F109" s="1">
        <v>1728.2</v>
      </c>
      <c r="G109" s="37">
        <v>82317.52</v>
      </c>
      <c r="H109" s="37">
        <v>8231.75</v>
      </c>
      <c r="I109" s="47">
        <v>37204</v>
      </c>
      <c r="J109" s="47">
        <v>38260</v>
      </c>
      <c r="K109" s="47">
        <v>38260</v>
      </c>
      <c r="L109" s="30">
        <v>995</v>
      </c>
      <c r="M109" s="30" t="s">
        <v>246</v>
      </c>
      <c r="N109" s="48">
        <v>1056</v>
      </c>
      <c r="O109" s="48"/>
      <c r="P109" s="48"/>
      <c r="Q109" s="48"/>
      <c r="R109" s="48"/>
    </row>
    <row r="110" spans="2:18" s="2" customFormat="1" ht="9.75">
      <c r="B110" s="66" t="s">
        <v>247</v>
      </c>
      <c r="C110" s="64" t="s">
        <v>51</v>
      </c>
      <c r="D110" s="2" t="s">
        <v>248</v>
      </c>
      <c r="E110" s="1">
        <v>53</v>
      </c>
      <c r="F110" s="1">
        <v>1031.2</v>
      </c>
      <c r="G110" s="37">
        <v>34733</v>
      </c>
      <c r="H110" s="37">
        <v>0</v>
      </c>
      <c r="I110" s="47">
        <v>37208</v>
      </c>
      <c r="J110" s="47">
        <v>38260</v>
      </c>
      <c r="K110" s="47">
        <v>38260</v>
      </c>
      <c r="L110" s="30">
        <v>995</v>
      </c>
      <c r="M110" s="30" t="s">
        <v>249</v>
      </c>
      <c r="N110" s="48">
        <v>1052</v>
      </c>
      <c r="O110" s="48"/>
      <c r="P110" s="48"/>
      <c r="Q110" s="48"/>
      <c r="R110" s="48"/>
    </row>
    <row r="111" spans="2:18" s="2" customFormat="1" ht="9.75">
      <c r="B111" s="66" t="s">
        <v>250</v>
      </c>
      <c r="C111" s="64" t="s">
        <v>51</v>
      </c>
      <c r="D111" s="2" t="s">
        <v>251</v>
      </c>
      <c r="E111" s="1">
        <v>29.2</v>
      </c>
      <c r="F111" s="1">
        <v>468.4</v>
      </c>
      <c r="G111" s="37">
        <v>19543.8</v>
      </c>
      <c r="H111" s="37">
        <v>0</v>
      </c>
      <c r="I111" s="47">
        <v>37243</v>
      </c>
      <c r="J111" s="47">
        <v>38352</v>
      </c>
      <c r="K111" s="47">
        <v>38352</v>
      </c>
      <c r="L111" s="30">
        <v>1087</v>
      </c>
      <c r="M111" s="30" t="s">
        <v>139</v>
      </c>
      <c r="N111" s="48">
        <v>1109</v>
      </c>
      <c r="O111" s="48"/>
      <c r="P111" s="48"/>
      <c r="Q111" s="48"/>
      <c r="R111" s="48"/>
    </row>
    <row r="112" spans="2:18" s="2" customFormat="1" ht="9.75">
      <c r="B112" s="66" t="s">
        <v>252</v>
      </c>
      <c r="C112" s="64" t="s">
        <v>51</v>
      </c>
      <c r="D112" s="2" t="s">
        <v>253</v>
      </c>
      <c r="E112" s="1">
        <v>238.6</v>
      </c>
      <c r="F112" s="1">
        <v>2102.72</v>
      </c>
      <c r="G112" s="37">
        <v>85634.6</v>
      </c>
      <c r="H112" s="37">
        <v>8563.46</v>
      </c>
      <c r="I112" s="47">
        <v>37228</v>
      </c>
      <c r="J112" s="47">
        <v>38352</v>
      </c>
      <c r="K112" s="47">
        <v>38352</v>
      </c>
      <c r="L112" s="30">
        <v>1087</v>
      </c>
      <c r="M112" s="30" t="s">
        <v>62</v>
      </c>
      <c r="N112" s="48">
        <v>1124</v>
      </c>
      <c r="O112" s="48"/>
      <c r="P112" s="48"/>
      <c r="Q112" s="48"/>
      <c r="R112" s="48"/>
    </row>
    <row r="113" spans="2:18" s="2" customFormat="1" ht="9.75">
      <c r="B113" s="66" t="s">
        <v>254</v>
      </c>
      <c r="C113" s="64" t="s">
        <v>51</v>
      </c>
      <c r="D113" s="2" t="s">
        <v>255</v>
      </c>
      <c r="E113" s="1">
        <v>156.3</v>
      </c>
      <c r="F113" s="1">
        <v>1022.1</v>
      </c>
      <c r="G113" s="37">
        <v>43286.4</v>
      </c>
      <c r="H113" s="37">
        <v>4328.64</v>
      </c>
      <c r="I113" s="47">
        <v>37252</v>
      </c>
      <c r="J113" s="47">
        <v>38352</v>
      </c>
      <c r="K113" s="47">
        <v>38352</v>
      </c>
      <c r="L113" s="30">
        <v>1087</v>
      </c>
      <c r="M113" s="30" t="s">
        <v>256</v>
      </c>
      <c r="N113" s="48">
        <v>1100</v>
      </c>
      <c r="O113" s="48"/>
      <c r="P113" s="48"/>
      <c r="Q113" s="48"/>
      <c r="R113" s="48"/>
    </row>
    <row r="114" spans="2:18" s="2" customFormat="1" ht="9.75">
      <c r="B114" s="66" t="s">
        <v>257</v>
      </c>
      <c r="C114" s="64" t="s">
        <v>51</v>
      </c>
      <c r="D114" s="2" t="s">
        <v>258</v>
      </c>
      <c r="E114" s="1">
        <v>44</v>
      </c>
      <c r="F114" s="1">
        <v>1273.8</v>
      </c>
      <c r="G114" s="37">
        <v>67978.69</v>
      </c>
      <c r="H114" s="37">
        <v>16994.67</v>
      </c>
      <c r="I114" s="47">
        <v>37132</v>
      </c>
      <c r="J114" s="47">
        <v>38442</v>
      </c>
      <c r="K114" s="47">
        <v>38442</v>
      </c>
      <c r="L114" s="30">
        <v>1177</v>
      </c>
      <c r="M114" s="30" t="s">
        <v>259</v>
      </c>
      <c r="N114" s="48">
        <v>1310</v>
      </c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