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<sst xmlns="http://schemas.openxmlformats.org/spreadsheetml/2006/main" count="340" uniqueCount="213">
  <si>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</si>
  <si>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</si>
  <si>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</si>
  <si>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</si>
  <si>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</si>
  <si>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</si>
  <si>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</si>
  <si>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</si>
  <si>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</si>
  <si>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</si>
  <si>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</si>
  <si>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</si>
  <si>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</si>
  <si>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</si>
  <si>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</si>
  <si>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</si>
  <si>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</si>
  <si>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</si>
  <si>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</si>
  <si>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</si>
  <si>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</si>
  <si>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</si>
  <si>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</si>
  <si>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</si>
  <si>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</si>
  <si>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</si>
  <si>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</si>
  <si>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</si>
  <si>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</si>
  <si>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</si>
  <si>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</si>
  <si>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</si>
  <si>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</si>
  <si>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</si>
  <si>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</si>
  <si>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</si>
  <si>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</si>
  <si>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</si>
  <si>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</si>
  <si>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</si>
  <si>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</si>
  <si>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</si>
  <si>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</si>
  <si>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</si>
  <si>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</si>
  <si>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</si>
  <si>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</si>
  <si>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</si>
  <si>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</si>
  <si>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</si>
  <si>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330330101</t>
  </si>
  <si>
    <t>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</si>
  <si>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</si>
  <si>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</si>
  <si>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</si>
  <si>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</si>
  <si>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</si>
  <si>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</si>
  <si>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2</t>
  </si>
  <si>
    <t>FOX BLOCK</t>
  </si>
  <si>
    <t>ST. JOHN FOREST PRODUCTS, INC.</t>
  </si>
  <si>
    <t>330349901</t>
  </si>
  <si>
    <t>MIKE'S 30 YEAR</t>
  </si>
  <si>
    <t>DARELL VERBA LOGGING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</si>
  <si>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</si>
  <si>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</si>
  <si>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</si>
  <si>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</si>
  <si>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</si>
  <si>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</si>
  <si>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</si>
  <si>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</si>
  <si>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</si>
  <si>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</si>
  <si>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</si>
  <si>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</si>
  <si>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</si>
  <si>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</si>
  <si>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</si>
  <si>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</si>
  <si>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</si>
  <si>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</si>
  <si>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</si>
  <si>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</si>
  <si>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</si>
  <si>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</si>
  <si>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</si>
  <si>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</si>
  <si>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330270301</t>
  </si>
  <si>
    <t>CHALK HILLS OAK</t>
  </si>
  <si>
    <t>330400201</t>
  </si>
  <si>
    <t>CHALK HILLS SPRUCE</t>
  </si>
  <si>
    <t>330390101</t>
  </si>
  <si>
    <t>CLAMMY CONDITIONS</t>
  </si>
  <si>
    <t>DAVE ZWERGEL</t>
  </si>
  <si>
    <t>330320101</t>
  </si>
  <si>
    <t>CLIMBING BEAR</t>
  </si>
  <si>
    <t>330280201</t>
  </si>
  <si>
    <t>CRANBERRY COVE BLOCK</t>
  </si>
  <si>
    <t>DOLSKY, NORMAN</t>
  </si>
  <si>
    <t>330060201</t>
  </si>
  <si>
    <t>DAY'S RIVER HEADWATERS</t>
  </si>
  <si>
    <t>330169902</t>
  </si>
  <si>
    <t>FORGOTTEN ISLAND SALE</t>
  </si>
  <si>
    <t>JIM CHARLES FOREST PRODUCTS</t>
  </si>
  <si>
    <t>330280101</t>
  </si>
  <si>
    <t>HAYWARD LAKE EAST</t>
  </si>
  <si>
    <t>330030201</t>
  </si>
  <si>
    <t>JACK'S LEGACY</t>
  </si>
  <si>
    <t>K &amp; K LOGGING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</si>
  <si>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</si>
  <si>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</si>
  <si>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</si>
  <si>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</si>
  <si>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</si>
  <si>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</si>
  <si>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</si>
  <si>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330340001</t>
  </si>
  <si>
    <t>LOST ARROW</t>
  </si>
  <si>
    <t>330370101</t>
  </si>
  <si>
    <t>ROSS CREEK</t>
  </si>
  <si>
    <t>330290101</t>
  </si>
  <si>
    <t>SCHUSTER LANE</t>
  </si>
  <si>
    <t>330030301</t>
  </si>
  <si>
    <t>SEVEN MILE PATCHES</t>
  </si>
  <si>
    <t>ROY VETORT FOREST PRODUCT</t>
  </si>
  <si>
    <t>330280301</t>
  </si>
  <si>
    <t>STUCK TITLEIST</t>
  </si>
  <si>
    <t>FRANK'S INC.</t>
  </si>
  <si>
    <t>330100201</t>
  </si>
  <si>
    <t>TAILGATOR HARDWOODS</t>
  </si>
  <si>
    <t>LARSON FOREST PRODUCTS</t>
  </si>
  <si>
    <t>330520201</t>
  </si>
  <si>
    <t>TWO GATES BLOCK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</si>
  <si>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</si>
  <si>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</si>
  <si>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</si>
  <si>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</si>
  <si>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</si>
  <si>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</si>
  <si>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</si>
  <si>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</si>
  <si>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</si>
  <si>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</si>
  <si>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</si>
  <si>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</si>
  <si>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</si>
  <si>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</si>
  <si>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</si>
  <si>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</si>
  <si>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</si>
  <si>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</si>
  <si>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330420201</t>
  </si>
  <si>
    <t>LONE WILLOW</t>
  </si>
  <si>
    <t>TONY HEIDEN FOREST PRODUCTS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</si>
  <si>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</si>
  <si>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</si>
  <si>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</si>
  <si>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</si>
  <si>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</si>
  <si>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</si>
  <si>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</si>
  <si>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</si>
  <si>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</si>
  <si>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</si>
  <si>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</si>
  <si>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</si>
  <si>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</si>
  <si>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330370201</t>
  </si>
  <si>
    <t>551 MIX</t>
  </si>
  <si>
    <t>JOE LAFLEUR FOREST PRODUCTS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</si>
  <si>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</si>
  <si>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</si>
  <si>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</si>
  <si>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</si>
  <si>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</si>
  <si>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</si>
  <si>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</si>
  <si>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</si>
  <si>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330350301</t>
  </si>
  <si>
    <t>G-12 NORTH</t>
  </si>
  <si>
    <t>330260301</t>
  </si>
  <si>
    <t>HUSKY'S LESSON</t>
  </si>
  <si>
    <t>330240301</t>
  </si>
  <si>
    <t>RIVER ROAD MAPLE</t>
  </si>
  <si>
    <t>330090301</t>
  </si>
  <si>
    <t>SHIN BUSTER</t>
  </si>
  <si>
    <t>330310301</t>
  </si>
  <si>
    <t>26 PORCUPINES</t>
  </si>
  <si>
    <t>COLE &amp; COLE FOREST PRODUCTS</t>
  </si>
  <si>
    <t>330360301</t>
  </si>
  <si>
    <t>BLIND GAZEBO</t>
  </si>
  <si>
    <t>LEDVINA FOREST PRODUCTS CO.</t>
  </si>
  <si>
    <t>330320301</t>
  </si>
  <si>
    <t>CHIP CLIP</t>
  </si>
  <si>
    <t>330050301</t>
  </si>
  <si>
    <t>DAN'S BACK</t>
  </si>
  <si>
    <t>330340301</t>
  </si>
  <si>
    <t>DETEMPLE HARDWOODS</t>
  </si>
  <si>
    <t>LAFLEUR FOREST PRODUCTS</t>
  </si>
  <si>
    <t>330370301</t>
  </si>
  <si>
    <t>G - 12 SOUTH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</si>
  <si>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</si>
  <si>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</si>
  <si>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</si>
  <si>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</si>
  <si>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</si>
  <si>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</si>
  <si>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</si>
  <si>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</si>
  <si>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330080301</t>
  </si>
  <si>
    <t>OBTUSE SNAPPER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</si>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</sst>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4624.300010681152</v>
      </c>
      <c r="L17" s="30"/>
    </row>
    <row r="18" spans="4:12" ht="12.75">
      <c r="D18" s="12" t="s">
        <v>37</v>
      </c>
      <c r="G18" s="21">
        <f>DSUM(DATABASE,5,U15:U16)</f>
        <v>62128.81999999998</v>
      </c>
      <c r="L18" s="30"/>
    </row>
    <row r="19" spans="4:12" ht="12.75">
      <c r="D19" s="12" t="s">
        <v>34</v>
      </c>
      <c r="G19" s="18">
        <f>DSUM(DATABASE,6,V15:V16)</f>
        <v>2009809.2099999995</v>
      </c>
      <c r="L19" s="30"/>
    </row>
    <row r="20" spans="4:12" ht="12.75">
      <c r="D20" s="12" t="s">
        <v>38</v>
      </c>
      <c r="G20" s="18">
        <f>DSUM(DATABASE,7,W15:W16)</f>
        <v>821629.14</v>
      </c>
      <c r="L20" s="30"/>
    </row>
    <row r="21" spans="4:12" ht="12.75">
      <c r="D21" s="12" t="s">
        <v>35</v>
      </c>
      <c r="E21" s="22"/>
      <c r="F21" s="22"/>
      <c r="G21" s="18">
        <f>+G19-G20</f>
        <v>1188180.0699999994</v>
      </c>
      <c r="L21" s="30"/>
    </row>
    <row r="22" spans="4:12" ht="12.75">
      <c r="D22" s="12" t="s">
        <v>44</v>
      </c>
      <c r="E22" s="22"/>
      <c r="F22" s="22"/>
      <c r="G22" s="45">
        <f>+G20/G19</f>
        <v>0.4088095207803333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3.949896222498962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67</v>
      </c>
      <c r="F31" s="1">
        <v>1153</v>
      </c>
      <c r="G31" s="37">
        <v>46696</v>
      </c>
      <c r="H31" s="37">
        <v>46696</v>
      </c>
      <c r="I31" s="47">
        <v>37139</v>
      </c>
      <c r="J31" s="47">
        <v>38260</v>
      </c>
      <c r="K31" s="47">
        <v>38260</v>
      </c>
      <c r="L31" s="30">
        <v>50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51.599998474121094</v>
      </c>
      <c r="F32" s="1">
        <v>730.8</v>
      </c>
      <c r="G32" s="37">
        <v>21715</v>
      </c>
      <c r="H32" s="37">
        <v>22144.99</v>
      </c>
      <c r="I32" s="47">
        <v>36924</v>
      </c>
      <c r="J32" s="47">
        <v>37894</v>
      </c>
      <c r="K32" s="47">
        <v>38260</v>
      </c>
      <c r="L32" s="30">
        <v>50</v>
      </c>
      <c r="M32" s="30" t="s">
        <v>56</v>
      </c>
      <c r="N32" s="48">
        <v>1336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19.899999618530273</v>
      </c>
      <c r="F33" s="1">
        <v>328</v>
      </c>
      <c r="G33" s="37">
        <v>8723</v>
      </c>
      <c r="H33" s="37">
        <v>872.3</v>
      </c>
      <c r="I33" s="47">
        <v>37139</v>
      </c>
      <c r="J33" s="47">
        <v>38260</v>
      </c>
      <c r="K33" s="47">
        <v>38260</v>
      </c>
      <c r="L33" s="30">
        <v>50</v>
      </c>
      <c r="M33" s="30" t="s">
        <v>60</v>
      </c>
      <c r="N33" s="48">
        <v>1121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103.5999984741211</v>
      </c>
      <c r="F34" s="1">
        <v>1053</v>
      </c>
      <c r="G34" s="37">
        <v>23706.74</v>
      </c>
      <c r="H34" s="37">
        <v>23406.74</v>
      </c>
      <c r="I34" s="47">
        <v>36571</v>
      </c>
      <c r="J34" s="47">
        <v>37711</v>
      </c>
      <c r="K34" s="47">
        <v>38260</v>
      </c>
      <c r="L34" s="30">
        <v>50</v>
      </c>
      <c r="M34" s="30" t="s">
        <v>63</v>
      </c>
      <c r="N34" s="48">
        <v>1689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58</v>
      </c>
      <c r="D35" s="46" t="s">
        <v>65</v>
      </c>
      <c r="E35" s="1">
        <v>120</v>
      </c>
      <c r="F35" s="1">
        <v>1728.2</v>
      </c>
      <c r="G35" s="37">
        <v>82317.52</v>
      </c>
      <c r="H35" s="37">
        <v>18109.86</v>
      </c>
      <c r="I35" s="47">
        <v>37204</v>
      </c>
      <c r="J35" s="47">
        <v>38260</v>
      </c>
      <c r="K35" s="47">
        <v>38260</v>
      </c>
      <c r="L35" s="30">
        <v>50</v>
      </c>
      <c r="M35" s="30" t="s">
        <v>66</v>
      </c>
      <c r="N35" s="48">
        <v>1056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53</v>
      </c>
      <c r="F36" s="1">
        <v>1031.2</v>
      </c>
      <c r="G36" s="37">
        <v>30135.1</v>
      </c>
      <c r="H36" s="37">
        <v>30135.1</v>
      </c>
      <c r="I36" s="47">
        <v>37208</v>
      </c>
      <c r="J36" s="47">
        <v>38260</v>
      </c>
      <c r="K36" s="47">
        <v>38260</v>
      </c>
      <c r="L36" s="30">
        <v>50</v>
      </c>
      <c r="M36" s="30" t="s">
        <v>69</v>
      </c>
      <c r="N36" s="48">
        <v>1052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122</v>
      </c>
      <c r="F37" s="1">
        <v>1457.6</v>
      </c>
      <c r="G37" s="37">
        <v>41161.52</v>
      </c>
      <c r="H37" s="37">
        <v>29823.72</v>
      </c>
      <c r="I37" s="47">
        <v>37301</v>
      </c>
      <c r="J37" s="47">
        <v>38260</v>
      </c>
      <c r="K37" s="47">
        <v>38260</v>
      </c>
      <c r="L37" s="30">
        <v>50</v>
      </c>
      <c r="M37" s="30" t="s">
        <v>66</v>
      </c>
      <c r="N37" s="48">
        <v>959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29.200000762939453</v>
      </c>
      <c r="F38" s="1">
        <v>468.4</v>
      </c>
      <c r="G38" s="37">
        <v>22881.6</v>
      </c>
      <c r="H38" s="37">
        <v>5491.6</v>
      </c>
      <c r="I38" s="47">
        <v>37243</v>
      </c>
      <c r="J38" s="47">
        <v>38352</v>
      </c>
      <c r="K38" s="47">
        <v>38352</v>
      </c>
      <c r="L38" s="30">
        <v>142</v>
      </c>
      <c r="M38" s="30" t="s">
        <v>74</v>
      </c>
      <c r="N38" s="48">
        <v>1109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238.60000610351562</v>
      </c>
      <c r="F39" s="1">
        <v>2102.72</v>
      </c>
      <c r="G39" s="37">
        <v>85634.6</v>
      </c>
      <c r="H39" s="37">
        <v>46242.68</v>
      </c>
      <c r="I39" s="47">
        <v>37228</v>
      </c>
      <c r="J39" s="47">
        <v>38352</v>
      </c>
      <c r="K39" s="47">
        <v>38352</v>
      </c>
      <c r="L39" s="30">
        <v>142</v>
      </c>
      <c r="M39" s="30" t="s">
        <v>77</v>
      </c>
      <c r="N39" s="48">
        <v>1124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156.3000030517578</v>
      </c>
      <c r="F40" s="1">
        <v>1022.1</v>
      </c>
      <c r="G40" s="37">
        <v>43286.4</v>
      </c>
      <c r="H40" s="37">
        <v>32897.67</v>
      </c>
      <c r="I40" s="47">
        <v>37252</v>
      </c>
      <c r="J40" s="47">
        <v>38352</v>
      </c>
      <c r="K40" s="47">
        <v>38352</v>
      </c>
      <c r="L40" s="30">
        <v>142</v>
      </c>
      <c r="M40" s="30" t="s">
        <v>69</v>
      </c>
      <c r="N40" s="48">
        <v>1100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24</v>
      </c>
      <c r="F41" s="1">
        <v>365</v>
      </c>
      <c r="G41" s="37">
        <v>12721.75</v>
      </c>
      <c r="H41" s="37">
        <v>1781.05</v>
      </c>
      <c r="I41" s="47">
        <v>9996</v>
      </c>
      <c r="J41" s="47">
        <v>38426</v>
      </c>
      <c r="K41" s="47">
        <v>38426</v>
      </c>
      <c r="L41" s="5">
        <v>216</v>
      </c>
      <c r="M41" s="46" t="s">
        <v>82</v>
      </c>
      <c r="N41" s="2">
        <v>28430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65.5</v>
      </c>
      <c r="F42" s="1">
        <v>736</v>
      </c>
      <c r="G42" s="37">
        <v>18714.4</v>
      </c>
      <c r="H42" s="37">
        <v>12544.69</v>
      </c>
      <c r="I42" s="47">
        <v>37523</v>
      </c>
      <c r="J42" s="47">
        <v>38442</v>
      </c>
      <c r="K42" s="47">
        <v>38442</v>
      </c>
      <c r="L42" s="30">
        <v>232</v>
      </c>
      <c r="M42" s="30" t="s">
        <v>85</v>
      </c>
      <c r="N42" s="48">
        <v>919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14.5</v>
      </c>
      <c r="F43" s="1">
        <v>151</v>
      </c>
      <c r="G43" s="37">
        <v>6212.5</v>
      </c>
      <c r="H43" s="37">
        <v>621.25</v>
      </c>
      <c r="I43" s="47">
        <v>37390</v>
      </c>
      <c r="J43" s="47">
        <v>38442</v>
      </c>
      <c r="K43" s="47">
        <v>38442</v>
      </c>
      <c r="L43" s="30">
        <v>232</v>
      </c>
      <c r="M43" s="30" t="s">
        <v>63</v>
      </c>
      <c r="N43" s="48">
        <v>1052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86.9000015258789</v>
      </c>
      <c r="F44" s="1">
        <v>1011.6</v>
      </c>
      <c r="G44" s="37">
        <v>28760.4</v>
      </c>
      <c r="H44" s="37">
        <v>21905.81</v>
      </c>
      <c r="I44" s="47">
        <v>37819</v>
      </c>
      <c r="J44" s="47">
        <v>38442</v>
      </c>
      <c r="K44" s="47">
        <v>38442</v>
      </c>
      <c r="L44" s="30">
        <v>232</v>
      </c>
      <c r="M44" s="30" t="s">
        <v>69</v>
      </c>
      <c r="N44" s="48">
        <v>623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14</v>
      </c>
      <c r="F45" s="1">
        <v>258.8</v>
      </c>
      <c r="G45" s="37">
        <v>8662.11</v>
      </c>
      <c r="H45" s="37">
        <v>1237.44</v>
      </c>
      <c r="I45" s="47">
        <v>37516</v>
      </c>
      <c r="J45" s="47">
        <v>38077</v>
      </c>
      <c r="K45" s="47">
        <v>38442</v>
      </c>
      <c r="L45" s="30">
        <v>232</v>
      </c>
      <c r="M45" s="30" t="s">
        <v>60</v>
      </c>
      <c r="N45" s="48">
        <v>926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75</v>
      </c>
      <c r="F46" s="1">
        <v>1084.2</v>
      </c>
      <c r="G46" s="37">
        <v>30006.9</v>
      </c>
      <c r="H46" s="37">
        <v>30006.9</v>
      </c>
      <c r="I46" s="47">
        <v>37509</v>
      </c>
      <c r="J46" s="47">
        <v>38442</v>
      </c>
      <c r="K46" s="47">
        <v>38442</v>
      </c>
      <c r="L46" s="30">
        <v>232</v>
      </c>
      <c r="M46" s="30" t="s">
        <v>94</v>
      </c>
      <c r="N46" s="48">
        <v>933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65</v>
      </c>
      <c r="F47" s="1">
        <v>923</v>
      </c>
      <c r="G47" s="37">
        <v>27817.4</v>
      </c>
      <c r="H47" s="37">
        <v>2781.74</v>
      </c>
      <c r="I47" s="47">
        <v>37686</v>
      </c>
      <c r="J47" s="47">
        <v>38442</v>
      </c>
      <c r="K47" s="47">
        <v>38442</v>
      </c>
      <c r="L47" s="30">
        <v>232</v>
      </c>
      <c r="M47" s="30" t="s">
        <v>69</v>
      </c>
      <c r="N47" s="48">
        <v>756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90</v>
      </c>
      <c r="F48" s="1">
        <v>1071</v>
      </c>
      <c r="G48" s="37">
        <v>26735.5</v>
      </c>
      <c r="H48" s="37">
        <v>20853.7</v>
      </c>
      <c r="I48" s="47">
        <v>37516</v>
      </c>
      <c r="J48" s="47">
        <v>38442</v>
      </c>
      <c r="K48" s="47">
        <v>38442</v>
      </c>
      <c r="L48" s="30">
        <v>232</v>
      </c>
      <c r="M48" s="30" t="s">
        <v>99</v>
      </c>
      <c r="N48" s="48">
        <v>926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39</v>
      </c>
      <c r="F49" s="1">
        <v>412.8</v>
      </c>
      <c r="G49" s="37">
        <v>8427.4</v>
      </c>
      <c r="H49" s="37">
        <v>1203.91</v>
      </c>
      <c r="I49" s="47">
        <v>37498</v>
      </c>
      <c r="J49" s="47">
        <v>38077</v>
      </c>
      <c r="K49" s="47">
        <v>38442</v>
      </c>
      <c r="L49" s="30">
        <v>232</v>
      </c>
      <c r="M49" s="30" t="s">
        <v>60</v>
      </c>
      <c r="N49" s="48">
        <v>944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106</v>
      </c>
      <c r="F50" s="1">
        <v>1647.5</v>
      </c>
      <c r="G50" s="37">
        <v>24986.11</v>
      </c>
      <c r="H50" s="37">
        <v>14338.98</v>
      </c>
      <c r="I50" s="47">
        <v>36769</v>
      </c>
      <c r="J50" s="47">
        <v>37711</v>
      </c>
      <c r="K50" s="47">
        <v>38442</v>
      </c>
      <c r="L50" s="30">
        <v>232</v>
      </c>
      <c r="M50" s="30" t="s">
        <v>104</v>
      </c>
      <c r="N50" s="48">
        <v>1673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28.5</v>
      </c>
      <c r="F51" s="1">
        <v>445.8</v>
      </c>
      <c r="G51" s="37">
        <v>12932.25</v>
      </c>
      <c r="H51" s="37">
        <v>12932.25</v>
      </c>
      <c r="I51" s="47">
        <v>37243</v>
      </c>
      <c r="J51" s="47">
        <v>38077</v>
      </c>
      <c r="K51" s="47">
        <v>38442</v>
      </c>
      <c r="L51" s="30">
        <v>232</v>
      </c>
      <c r="M51" s="30" t="s">
        <v>94</v>
      </c>
      <c r="N51" s="48">
        <v>1199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35</v>
      </c>
      <c r="F52" s="1">
        <v>437</v>
      </c>
      <c r="G52" s="37">
        <v>15584.45</v>
      </c>
      <c r="H52" s="37">
        <v>7792.23</v>
      </c>
      <c r="I52" s="47">
        <v>37358</v>
      </c>
      <c r="J52" s="47">
        <v>38442</v>
      </c>
      <c r="K52" s="47">
        <v>38442</v>
      </c>
      <c r="L52" s="30">
        <v>232</v>
      </c>
      <c r="M52" s="30" t="s">
        <v>109</v>
      </c>
      <c r="N52" s="48">
        <v>1084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24</v>
      </c>
      <c r="F53" s="1">
        <v>262</v>
      </c>
      <c r="G53" s="37">
        <v>16001.75</v>
      </c>
      <c r="H53" s="37">
        <v>16001.75</v>
      </c>
      <c r="I53" s="47">
        <v>37440</v>
      </c>
      <c r="J53" s="47">
        <v>38442</v>
      </c>
      <c r="K53" s="47">
        <v>38442</v>
      </c>
      <c r="L53" s="30">
        <v>232</v>
      </c>
      <c r="M53" s="30" t="s">
        <v>99</v>
      </c>
      <c r="N53" s="48">
        <v>1002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44</v>
      </c>
      <c r="F54" s="1">
        <v>1273.8</v>
      </c>
      <c r="G54" s="37">
        <v>67978.69</v>
      </c>
      <c r="H54" s="37">
        <v>33989.34</v>
      </c>
      <c r="I54" s="47">
        <v>37132</v>
      </c>
      <c r="J54" s="47">
        <v>38442</v>
      </c>
      <c r="K54" s="47">
        <v>38442</v>
      </c>
      <c r="L54" s="30">
        <v>232</v>
      </c>
      <c r="M54" s="30" t="s">
        <v>114</v>
      </c>
      <c r="N54" s="48">
        <v>1310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31</v>
      </c>
      <c r="F55" s="1">
        <v>724.6</v>
      </c>
      <c r="G55" s="37">
        <v>19427.37</v>
      </c>
      <c r="H55" s="37">
        <v>1942.74</v>
      </c>
      <c r="I55" s="47">
        <v>37473</v>
      </c>
      <c r="J55" s="47">
        <v>38442</v>
      </c>
      <c r="K55" s="47">
        <v>38442</v>
      </c>
      <c r="L55" s="30">
        <v>232</v>
      </c>
      <c r="M55" s="30" t="s">
        <v>60</v>
      </c>
      <c r="N55" s="48">
        <v>969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78</v>
      </c>
      <c r="F56" s="1">
        <v>1084.4</v>
      </c>
      <c r="G56" s="37">
        <v>40370.58</v>
      </c>
      <c r="H56" s="37">
        <v>30995.7</v>
      </c>
      <c r="I56" s="47">
        <v>36831</v>
      </c>
      <c r="J56" s="47">
        <v>37711</v>
      </c>
      <c r="K56" s="47">
        <v>38442</v>
      </c>
      <c r="L56" s="30">
        <v>232</v>
      </c>
      <c r="M56" s="30" t="s">
        <v>63</v>
      </c>
      <c r="N56" s="48">
        <v>1611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17</v>
      </c>
      <c r="F57" s="1">
        <v>292</v>
      </c>
      <c r="G57" s="37">
        <v>11551.85</v>
      </c>
      <c r="H57" s="37">
        <v>1650.27</v>
      </c>
      <c r="I57" s="47">
        <v>37208</v>
      </c>
      <c r="J57" s="47">
        <v>38077</v>
      </c>
      <c r="K57" s="47">
        <v>38442</v>
      </c>
      <c r="L57" s="30">
        <v>232</v>
      </c>
      <c r="M57" s="30" t="s">
        <v>60</v>
      </c>
      <c r="N57" s="48">
        <v>1234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43.5</v>
      </c>
      <c r="F58" s="1">
        <v>613.5</v>
      </c>
      <c r="G58" s="37">
        <v>16950.13</v>
      </c>
      <c r="H58" s="37">
        <v>1695.01</v>
      </c>
      <c r="I58" s="47">
        <v>37530</v>
      </c>
      <c r="J58" s="47">
        <v>38442</v>
      </c>
      <c r="K58" s="47">
        <v>38442</v>
      </c>
      <c r="L58" s="30">
        <v>232</v>
      </c>
      <c r="M58" s="30" t="s">
        <v>94</v>
      </c>
      <c r="N58" s="48">
        <v>912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30.5</v>
      </c>
      <c r="F59" s="1">
        <v>385.4</v>
      </c>
      <c r="G59" s="37">
        <v>15660.24</v>
      </c>
      <c r="H59" s="37">
        <v>10237.98</v>
      </c>
      <c r="I59" s="47">
        <v>37956</v>
      </c>
      <c r="J59" s="47">
        <v>38442</v>
      </c>
      <c r="K59" s="47">
        <v>38442</v>
      </c>
      <c r="L59" s="30">
        <v>232</v>
      </c>
      <c r="M59" s="30" t="s">
        <v>125</v>
      </c>
      <c r="N59" s="48">
        <v>486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23</v>
      </c>
      <c r="F60" s="1">
        <v>198.6</v>
      </c>
      <c r="G60" s="37">
        <v>5885</v>
      </c>
      <c r="H60" s="37">
        <v>588.5</v>
      </c>
      <c r="I60" s="47">
        <v>37819</v>
      </c>
      <c r="J60" s="47">
        <v>38442</v>
      </c>
      <c r="K60" s="47">
        <v>38442</v>
      </c>
      <c r="L60" s="30">
        <v>232</v>
      </c>
      <c r="M60" s="30" t="s">
        <v>128</v>
      </c>
      <c r="N60" s="48">
        <v>623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206.6999969482422</v>
      </c>
      <c r="F61" s="1">
        <v>1216.2</v>
      </c>
      <c r="G61" s="37">
        <v>44093.1</v>
      </c>
      <c r="H61" s="37">
        <v>37038.2</v>
      </c>
      <c r="I61" s="47">
        <v>37671</v>
      </c>
      <c r="J61" s="47">
        <v>38442</v>
      </c>
      <c r="K61" s="47">
        <v>38442</v>
      </c>
      <c r="L61" s="30">
        <v>232</v>
      </c>
      <c r="M61" s="30" t="s">
        <v>131</v>
      </c>
      <c r="N61" s="48">
        <v>771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24.299999237060547</v>
      </c>
      <c r="F62" s="1">
        <v>507</v>
      </c>
      <c r="G62" s="37">
        <v>18666</v>
      </c>
      <c r="H62" s="37">
        <v>7093.08</v>
      </c>
      <c r="I62" s="47">
        <v>37747</v>
      </c>
      <c r="J62" s="47">
        <v>38442</v>
      </c>
      <c r="K62" s="47">
        <v>38442</v>
      </c>
      <c r="L62" s="30">
        <v>232</v>
      </c>
      <c r="M62" s="30" t="s">
        <v>125</v>
      </c>
      <c r="N62" s="48">
        <v>695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71</v>
      </c>
      <c r="F63" s="1">
        <v>978</v>
      </c>
      <c r="G63" s="37">
        <v>32696.28</v>
      </c>
      <c r="H63" s="37">
        <v>20804.38</v>
      </c>
      <c r="I63" s="47">
        <v>37554</v>
      </c>
      <c r="J63" s="47">
        <v>38625</v>
      </c>
      <c r="K63" s="47">
        <v>38625</v>
      </c>
      <c r="L63" s="30">
        <v>415</v>
      </c>
      <c r="M63" s="30" t="s">
        <v>85</v>
      </c>
      <c r="N63" s="48">
        <v>1071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17</v>
      </c>
      <c r="F64" s="1">
        <v>290</v>
      </c>
      <c r="G64" s="37">
        <v>10320.6</v>
      </c>
      <c r="H64" s="37">
        <v>1032.06</v>
      </c>
      <c r="I64" s="47">
        <v>37771</v>
      </c>
      <c r="J64" s="47">
        <v>38625</v>
      </c>
      <c r="K64" s="47">
        <v>38625</v>
      </c>
      <c r="L64" s="30">
        <v>415</v>
      </c>
      <c r="M64" s="30" t="s">
        <v>128</v>
      </c>
      <c r="N64" s="48">
        <v>854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100.4000015258789</v>
      </c>
      <c r="F65" s="1">
        <v>1239</v>
      </c>
      <c r="G65" s="37">
        <v>33918.7</v>
      </c>
      <c r="H65" s="37">
        <v>3153.5</v>
      </c>
      <c r="I65" s="47">
        <v>37771</v>
      </c>
      <c r="J65" s="47">
        <v>38625</v>
      </c>
      <c r="K65" s="47">
        <v>38625</v>
      </c>
      <c r="L65" s="30">
        <v>415</v>
      </c>
      <c r="M65" s="30" t="s">
        <v>128</v>
      </c>
      <c r="N65" s="48">
        <v>854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77.4000015258789</v>
      </c>
      <c r="F66" s="1">
        <v>1357.2</v>
      </c>
      <c r="G66" s="37">
        <v>45977.59</v>
      </c>
      <c r="H66" s="37">
        <v>20413.34</v>
      </c>
      <c r="I66" s="47">
        <v>37742</v>
      </c>
      <c r="J66" s="47">
        <v>38625</v>
      </c>
      <c r="K66" s="47">
        <v>38625</v>
      </c>
      <c r="L66" s="30">
        <v>415</v>
      </c>
      <c r="M66" s="30" t="s">
        <v>114</v>
      </c>
      <c r="N66" s="48">
        <v>883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63.70000076293945</v>
      </c>
      <c r="F67" s="1">
        <v>1234</v>
      </c>
      <c r="G67" s="37">
        <v>35321.63</v>
      </c>
      <c r="H67" s="37">
        <v>3532.16</v>
      </c>
      <c r="I67" s="47">
        <v>37700</v>
      </c>
      <c r="J67" s="47">
        <v>38625</v>
      </c>
      <c r="K67" s="47">
        <v>38625</v>
      </c>
      <c r="L67" s="30">
        <v>415</v>
      </c>
      <c r="M67" s="30" t="s">
        <v>60</v>
      </c>
      <c r="N67" s="48">
        <v>925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39</v>
      </c>
      <c r="F68" s="1">
        <v>649</v>
      </c>
      <c r="G68" s="37">
        <v>15372</v>
      </c>
      <c r="H68" s="37">
        <v>15372</v>
      </c>
      <c r="I68" s="47">
        <v>37383</v>
      </c>
      <c r="J68" s="47">
        <v>38625</v>
      </c>
      <c r="K68" s="47">
        <v>38625</v>
      </c>
      <c r="L68" s="30">
        <v>415</v>
      </c>
      <c r="M68" s="30" t="s">
        <v>53</v>
      </c>
      <c r="N68" s="48">
        <v>1242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100</v>
      </c>
      <c r="F69" s="1">
        <v>1513.4</v>
      </c>
      <c r="G69" s="37">
        <v>42134.5</v>
      </c>
      <c r="H69" s="37">
        <v>29915.5</v>
      </c>
      <c r="I69" s="47">
        <v>37370</v>
      </c>
      <c r="J69" s="47">
        <v>38625</v>
      </c>
      <c r="K69" s="47">
        <v>38625</v>
      </c>
      <c r="L69" s="30">
        <v>415</v>
      </c>
      <c r="M69" s="30" t="s">
        <v>148</v>
      </c>
      <c r="N69" s="48">
        <v>1255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53</v>
      </c>
      <c r="F70" s="1">
        <v>855.8</v>
      </c>
      <c r="G70" s="37">
        <v>35997</v>
      </c>
      <c r="H70" s="37">
        <v>17638.53</v>
      </c>
      <c r="I70" s="47">
        <v>37777</v>
      </c>
      <c r="J70" s="47">
        <v>38625</v>
      </c>
      <c r="K70" s="47">
        <v>38625</v>
      </c>
      <c r="L70" s="30">
        <v>415</v>
      </c>
      <c r="M70" s="30" t="s">
        <v>151</v>
      </c>
      <c r="N70" s="48">
        <v>848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132.60000610351562</v>
      </c>
      <c r="F71" s="1">
        <v>2415</v>
      </c>
      <c r="G71" s="37">
        <v>73155.6</v>
      </c>
      <c r="H71" s="37">
        <v>10973.34</v>
      </c>
      <c r="I71" s="47">
        <v>37783</v>
      </c>
      <c r="J71" s="47">
        <v>38625</v>
      </c>
      <c r="K71" s="47">
        <v>38625</v>
      </c>
      <c r="L71" s="30">
        <v>415</v>
      </c>
      <c r="M71" s="30" t="s">
        <v>154</v>
      </c>
      <c r="N71" s="48">
        <v>842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88</v>
      </c>
      <c r="F72" s="1">
        <v>1382.9</v>
      </c>
      <c r="G72" s="37">
        <v>33341</v>
      </c>
      <c r="H72" s="37">
        <v>3334.1</v>
      </c>
      <c r="I72" s="47">
        <v>37523</v>
      </c>
      <c r="J72" s="47">
        <v>38625</v>
      </c>
      <c r="K72" s="47">
        <v>38625</v>
      </c>
      <c r="L72" s="30">
        <v>415</v>
      </c>
      <c r="M72" s="30" t="s">
        <v>85</v>
      </c>
      <c r="N72" s="48">
        <v>1102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58</v>
      </c>
      <c r="D73" s="2" t="s">
        <v>158</v>
      </c>
      <c r="E73" s="1">
        <v>60</v>
      </c>
      <c r="F73" s="1">
        <v>1061.6</v>
      </c>
      <c r="G73" s="37">
        <v>29250</v>
      </c>
      <c r="H73" s="37">
        <v>15502.5</v>
      </c>
      <c r="I73" s="47">
        <v>37706</v>
      </c>
      <c r="J73" s="47">
        <v>38625</v>
      </c>
      <c r="K73" s="47">
        <v>38625</v>
      </c>
      <c r="L73" s="30">
        <v>415</v>
      </c>
      <c r="M73" s="30" t="s">
        <v>159</v>
      </c>
      <c r="N73" s="48">
        <v>919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17.899999618530273</v>
      </c>
      <c r="F74" s="1">
        <v>372.2</v>
      </c>
      <c r="G74" s="37">
        <v>11445.9</v>
      </c>
      <c r="H74" s="37">
        <v>11445.9</v>
      </c>
      <c r="I74" s="47">
        <v>37819</v>
      </c>
      <c r="J74" s="47">
        <v>38625</v>
      </c>
      <c r="K74" s="47">
        <v>38625</v>
      </c>
      <c r="L74" s="30">
        <v>415</v>
      </c>
      <c r="M74" s="30" t="s">
        <v>128</v>
      </c>
      <c r="N74" s="48">
        <v>806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58</v>
      </c>
      <c r="D75" s="2" t="s">
        <v>163</v>
      </c>
      <c r="E75" s="1">
        <v>46.70000076293945</v>
      </c>
      <c r="F75" s="1">
        <v>653</v>
      </c>
      <c r="G75" s="37">
        <v>19062.4</v>
      </c>
      <c r="H75" s="37">
        <v>1906.24</v>
      </c>
      <c r="I75" s="47">
        <v>37370</v>
      </c>
      <c r="J75" s="47">
        <v>38625</v>
      </c>
      <c r="K75" s="47">
        <v>38625</v>
      </c>
      <c r="L75" s="30">
        <v>415</v>
      </c>
      <c r="M75" s="30" t="s">
        <v>159</v>
      </c>
      <c r="N75" s="48">
        <v>1255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39</v>
      </c>
      <c r="F76" s="1">
        <v>602.4</v>
      </c>
      <c r="G76" s="37">
        <v>18835.7</v>
      </c>
      <c r="H76" s="37">
        <v>18835.7</v>
      </c>
      <c r="I76" s="47">
        <v>37746</v>
      </c>
      <c r="J76" s="47">
        <v>38625</v>
      </c>
      <c r="K76" s="47">
        <v>38625</v>
      </c>
      <c r="L76" s="30">
        <v>415</v>
      </c>
      <c r="M76" s="30" t="s">
        <v>154</v>
      </c>
      <c r="N76" s="48">
        <v>879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146</v>
      </c>
      <c r="F77" s="1">
        <v>650.2</v>
      </c>
      <c r="G77" s="37">
        <v>28193</v>
      </c>
      <c r="H77" s="37">
        <v>2819.3</v>
      </c>
      <c r="I77" s="47">
        <v>37608</v>
      </c>
      <c r="J77" s="47">
        <v>38717</v>
      </c>
      <c r="K77" s="47">
        <v>38717</v>
      </c>
      <c r="L77" s="30">
        <v>507</v>
      </c>
      <c r="M77" s="30" t="s">
        <v>77</v>
      </c>
      <c r="N77" s="48">
        <v>1109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65</v>
      </c>
      <c r="F78" s="1">
        <v>717</v>
      </c>
      <c r="G78" s="37">
        <v>20482.45</v>
      </c>
      <c r="H78" s="37">
        <v>5735.08</v>
      </c>
      <c r="I78" s="47">
        <v>37530</v>
      </c>
      <c r="J78" s="47">
        <v>38717</v>
      </c>
      <c r="K78" s="47">
        <v>38717</v>
      </c>
      <c r="L78" s="30">
        <v>507</v>
      </c>
      <c r="M78" s="30" t="s">
        <v>170</v>
      </c>
      <c r="N78" s="48">
        <v>1187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41.20000076293945</v>
      </c>
      <c r="F79" s="1">
        <v>730.5</v>
      </c>
      <c r="G79" s="37">
        <v>26561.4</v>
      </c>
      <c r="H79" s="37">
        <v>2656.14</v>
      </c>
      <c r="I79" s="47">
        <v>37608</v>
      </c>
      <c r="J79" s="47">
        <v>38717</v>
      </c>
      <c r="K79" s="47">
        <v>38717</v>
      </c>
      <c r="L79" s="30">
        <v>507</v>
      </c>
      <c r="M79" s="30" t="s">
        <v>60</v>
      </c>
      <c r="N79" s="48">
        <v>1109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77.4000015258789</v>
      </c>
      <c r="F80" s="1">
        <v>747.2</v>
      </c>
      <c r="G80" s="37">
        <v>47218.4</v>
      </c>
      <c r="H80" s="37">
        <v>4721.84</v>
      </c>
      <c r="I80" s="47">
        <v>37749</v>
      </c>
      <c r="J80" s="47">
        <v>38807</v>
      </c>
      <c r="K80" s="47">
        <v>38807</v>
      </c>
      <c r="L80" s="30">
        <v>597</v>
      </c>
      <c r="M80" s="30" t="s">
        <v>175</v>
      </c>
      <c r="N80" s="48">
        <v>1058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34</v>
      </c>
      <c r="F81" s="1">
        <v>402</v>
      </c>
      <c r="G81" s="37">
        <v>8513.6</v>
      </c>
      <c r="H81" s="37">
        <v>851.36</v>
      </c>
      <c r="I81" s="47">
        <v>37917</v>
      </c>
      <c r="J81" s="47">
        <v>38807</v>
      </c>
      <c r="K81" s="47">
        <v>38807</v>
      </c>
      <c r="L81" s="30">
        <v>597</v>
      </c>
      <c r="M81" s="30" t="s">
        <v>178</v>
      </c>
      <c r="N81" s="48">
        <v>890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51</v>
      </c>
      <c r="D82" s="2" t="s">
        <v>180</v>
      </c>
      <c r="E82" s="1">
        <v>60.5</v>
      </c>
      <c r="F82" s="1">
        <v>1109.6</v>
      </c>
      <c r="G82" s="37">
        <v>30181.57</v>
      </c>
      <c r="H82" s="37">
        <v>3018.16</v>
      </c>
      <c r="I82" s="47">
        <v>38147</v>
      </c>
      <c r="J82" s="47">
        <v>38807</v>
      </c>
      <c r="K82" s="47">
        <v>38807</v>
      </c>
      <c r="L82" s="30">
        <v>597</v>
      </c>
      <c r="M82" s="30" t="s">
        <v>148</v>
      </c>
      <c r="N82" s="48">
        <v>660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51</v>
      </c>
      <c r="D83" s="2" t="s">
        <v>182</v>
      </c>
      <c r="E83" s="1">
        <v>48.900001525878906</v>
      </c>
      <c r="F83" s="1">
        <v>428.6</v>
      </c>
      <c r="G83" s="37">
        <v>12572.7</v>
      </c>
      <c r="H83" s="37">
        <v>1257.27</v>
      </c>
      <c r="I83" s="47">
        <v>37795</v>
      </c>
      <c r="J83" s="47">
        <v>38807</v>
      </c>
      <c r="K83" s="47">
        <v>38807</v>
      </c>
      <c r="L83" s="30">
        <v>597</v>
      </c>
      <c r="M83" s="30" t="s">
        <v>148</v>
      </c>
      <c r="N83" s="48">
        <v>1012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27.600000381469727</v>
      </c>
      <c r="F84" s="1">
        <v>402.8</v>
      </c>
      <c r="G84" s="37">
        <v>13316.5</v>
      </c>
      <c r="H84" s="37">
        <v>1331.65</v>
      </c>
      <c r="I84" s="47">
        <v>37811</v>
      </c>
      <c r="J84" s="47">
        <v>38807</v>
      </c>
      <c r="K84" s="47">
        <v>38807</v>
      </c>
      <c r="L84" s="30">
        <v>597</v>
      </c>
      <c r="M84" s="30" t="s">
        <v>128</v>
      </c>
      <c r="N84" s="48">
        <v>996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177.89999389648438</v>
      </c>
      <c r="F85" s="1">
        <v>2081.8</v>
      </c>
      <c r="G85" s="37">
        <v>56165.5</v>
      </c>
      <c r="H85" s="37">
        <v>5616.55</v>
      </c>
      <c r="I85" s="47">
        <v>37939</v>
      </c>
      <c r="J85" s="47">
        <v>38807</v>
      </c>
      <c r="K85" s="47">
        <v>38807</v>
      </c>
      <c r="L85" s="30">
        <v>597</v>
      </c>
      <c r="M85" s="30" t="s">
        <v>60</v>
      </c>
      <c r="N85" s="48">
        <v>868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135.89999389648438</v>
      </c>
      <c r="F86" s="1">
        <v>2662.2</v>
      </c>
      <c r="G86" s="37">
        <v>84724.9</v>
      </c>
      <c r="H86" s="37">
        <v>20576.57</v>
      </c>
      <c r="I86" s="47">
        <v>37910</v>
      </c>
      <c r="J86" s="47">
        <v>38990</v>
      </c>
      <c r="K86" s="47">
        <v>38990</v>
      </c>
      <c r="L86" s="30">
        <v>780</v>
      </c>
      <c r="M86" s="30" t="s">
        <v>189</v>
      </c>
      <c r="N86" s="48">
        <v>1080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82.9000015258789</v>
      </c>
      <c r="F87" s="1">
        <v>1022</v>
      </c>
      <c r="G87" s="37">
        <v>30903.4</v>
      </c>
      <c r="H87" s="37">
        <v>19456.2</v>
      </c>
      <c r="I87" s="47">
        <v>38006</v>
      </c>
      <c r="J87" s="47">
        <v>38990</v>
      </c>
      <c r="K87" s="47">
        <v>38990</v>
      </c>
      <c r="L87" s="30">
        <v>780</v>
      </c>
      <c r="M87" s="30" t="s">
        <v>192</v>
      </c>
      <c r="N87" s="48">
        <v>984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155.6999969482422</v>
      </c>
      <c r="F88" s="1">
        <v>2740.6</v>
      </c>
      <c r="G88" s="37">
        <v>75607.7</v>
      </c>
      <c r="H88" s="37">
        <v>7560.77</v>
      </c>
      <c r="I88" s="47">
        <v>37923</v>
      </c>
      <c r="J88" s="47">
        <v>38990</v>
      </c>
      <c r="K88" s="47">
        <v>38990</v>
      </c>
      <c r="L88" s="30">
        <v>780</v>
      </c>
      <c r="M88" s="30" t="s">
        <v>77</v>
      </c>
      <c r="N88" s="48">
        <v>1067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33</v>
      </c>
      <c r="F89" s="1">
        <v>460.6</v>
      </c>
      <c r="G89" s="37">
        <v>15609.2</v>
      </c>
      <c r="H89" s="37">
        <v>1560.92</v>
      </c>
      <c r="I89" s="47">
        <v>37867</v>
      </c>
      <c r="J89" s="47">
        <v>38990</v>
      </c>
      <c r="K89" s="47">
        <v>38990</v>
      </c>
      <c r="L89" s="30">
        <v>780</v>
      </c>
      <c r="M89" s="30" t="s">
        <v>94</v>
      </c>
      <c r="N89" s="48">
        <v>1123</v>
      </c>
      <c r="O89" s="48"/>
      <c r="P89" s="48"/>
      <c r="Q89" s="48"/>
      <c r="R89" s="48"/>
    </row>
    <row r="90" spans="2:18" s="2" customFormat="1" ht="9.75">
      <c r="B90" s="66" t="s">
        <v>197</v>
      </c>
      <c r="C90" s="64" t="s">
        <v>51</v>
      </c>
      <c r="D90" s="2" t="s">
        <v>198</v>
      </c>
      <c r="E90" s="1">
        <v>70.30000305175781</v>
      </c>
      <c r="F90" s="1">
        <v>865.6</v>
      </c>
      <c r="G90" s="37">
        <v>26842.1</v>
      </c>
      <c r="H90" s="37">
        <v>2684.21</v>
      </c>
      <c r="I90" s="47">
        <v>37972</v>
      </c>
      <c r="J90" s="47">
        <v>38990</v>
      </c>
      <c r="K90" s="47">
        <v>38990</v>
      </c>
      <c r="L90" s="30">
        <v>780</v>
      </c>
      <c r="M90" s="30" t="s">
        <v>199</v>
      </c>
      <c r="N90" s="48">
        <v>1018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106</v>
      </c>
      <c r="F91" s="1">
        <v>1029.2</v>
      </c>
      <c r="G91" s="37">
        <v>33909.73</v>
      </c>
      <c r="H91" s="37">
        <v>25093.2</v>
      </c>
      <c r="I91" s="47">
        <v>38015</v>
      </c>
      <c r="J91" s="47">
        <v>38990</v>
      </c>
      <c r="K91" s="47">
        <v>38990</v>
      </c>
      <c r="L91" s="30">
        <v>780</v>
      </c>
      <c r="M91" s="30" t="s">
        <v>148</v>
      </c>
      <c r="N91" s="48">
        <v>975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102.30000305175781</v>
      </c>
      <c r="F92" s="1">
        <v>2111.2</v>
      </c>
      <c r="G92" s="37">
        <v>67452.8</v>
      </c>
      <c r="H92" s="37">
        <v>6745.28</v>
      </c>
      <c r="I92" s="47">
        <v>37867</v>
      </c>
      <c r="J92" s="47">
        <v>38990</v>
      </c>
      <c r="K92" s="47">
        <v>38990</v>
      </c>
      <c r="L92" s="30">
        <v>780</v>
      </c>
      <c r="M92" s="30" t="s">
        <v>94</v>
      </c>
      <c r="N92" s="48">
        <v>1123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24.600000381469727</v>
      </c>
      <c r="F93" s="1">
        <v>428</v>
      </c>
      <c r="G93" s="37">
        <v>8761.5</v>
      </c>
      <c r="H93" s="37">
        <v>876.15</v>
      </c>
      <c r="I93" s="47">
        <v>37930</v>
      </c>
      <c r="J93" s="47">
        <v>38990</v>
      </c>
      <c r="K93" s="47">
        <v>38990</v>
      </c>
      <c r="L93" s="30">
        <v>780</v>
      </c>
      <c r="M93" s="30" t="s">
        <v>189</v>
      </c>
      <c r="N93" s="48">
        <v>1060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51.29999923706055</v>
      </c>
      <c r="F94" s="1">
        <v>633.6</v>
      </c>
      <c r="G94" s="37">
        <v>20485.55</v>
      </c>
      <c r="H94" s="37">
        <v>2048.56</v>
      </c>
      <c r="I94" s="47">
        <v>37925</v>
      </c>
      <c r="J94" s="47">
        <v>38990</v>
      </c>
      <c r="K94" s="47">
        <v>38990</v>
      </c>
      <c r="L94" s="30">
        <v>780</v>
      </c>
      <c r="M94" s="30" t="s">
        <v>128</v>
      </c>
      <c r="N94" s="48">
        <v>1065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33.900001525878906</v>
      </c>
      <c r="F95" s="1">
        <v>520.2</v>
      </c>
      <c r="G95" s="37">
        <v>16490.3</v>
      </c>
      <c r="H95" s="37">
        <v>1649.03</v>
      </c>
      <c r="I95" s="47">
        <v>37811</v>
      </c>
      <c r="J95" s="47">
        <v>38990</v>
      </c>
      <c r="K95" s="47">
        <v>38990</v>
      </c>
      <c r="L95" s="30">
        <v>780</v>
      </c>
      <c r="M95" s="30" t="s">
        <v>128</v>
      </c>
      <c r="N95" s="48">
        <v>1179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117.5999984741211</v>
      </c>
      <c r="F96" s="1">
        <v>1606.2</v>
      </c>
      <c r="G96" s="37">
        <v>64584.65</v>
      </c>
      <c r="H96" s="37">
        <v>6458.47</v>
      </c>
      <c r="I96" s="47">
        <v>37972</v>
      </c>
      <c r="J96" s="47">
        <v>39082</v>
      </c>
      <c r="K96" s="47">
        <v>39082</v>
      </c>
      <c r="L96" s="30">
        <v>872</v>
      </c>
      <c r="M96" s="30" t="s">
        <v>199</v>
      </c>
      <c r="N96" s="48">
        <v>1110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