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<sst xmlns="http://schemas.openxmlformats.org/spreadsheetml/2006/main" count="380" uniqueCount="239">
  <si>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</si>
  <si>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</si>
  <si>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</si>
  <si>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</si>
  <si>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</si>
  <si>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</si>
  <si>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</si>
  <si>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</si>
  <si>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</si>
  <si>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</si>
  <si>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</si>
  <si>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</si>
  <si>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</si>
  <si>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</si>
  <si>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</si>
  <si>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</si>
  <si>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</si>
  <si>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</si>
  <si>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</si>
  <si>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</si>
  <si>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</si>
  <si>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</si>
  <si>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</si>
  <si>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</si>
  <si>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</si>
  <si>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</si>
  <si>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</si>
  <si>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</si>
  <si>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</si>
  <si>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</si>
  <si>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</si>
  <si>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</si>
  <si>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</si>
  <si>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</si>
  <si>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</si>
  <si>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</si>
  <si>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</si>
  <si>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</si>
  <si>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</si>
  <si>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</si>
  <si>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</si>
  <si>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</si>
  <si>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</si>
  <si>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</si>
  <si>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</si>
  <si>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</si>
  <si>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</si>
  <si>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</si>
  <si>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</si>
  <si>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</si>
  <si>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330259901</t>
  </si>
  <si>
    <t>1</t>
  </si>
  <si>
    <t>GOODYEAR STUDDED SNOWSHOE</t>
  </si>
  <si>
    <t>TONY HEIDEN FOREST PRODUCTS</t>
  </si>
  <si>
    <t>330100302</t>
  </si>
  <si>
    <t>DAY'S RIVER SALVAGE</t>
  </si>
  <si>
    <t>JAMES BERUBE FOREST PRODUCTS</t>
  </si>
  <si>
    <t>330400201</t>
  </si>
  <si>
    <t>CHALK HILLS SPRUCE</t>
  </si>
  <si>
    <t>ST. JOHN FOREST PRODUCTS, INC.</t>
  </si>
  <si>
    <t>330060201</t>
  </si>
  <si>
    <t>DAY'S RIVER HEADWATERS</t>
  </si>
  <si>
    <t>330440101</t>
  </si>
  <si>
    <t>DUSTING TURKEY</t>
  </si>
  <si>
    <t>JOHN SIVULA LOGGING</t>
  </si>
  <si>
    <t>330169902</t>
  </si>
  <si>
    <t>FORGOTTEN ISLAND SALE</t>
  </si>
  <si>
    <t>JIM CHARLES FOREST PRODUCTS</t>
  </si>
  <si>
    <t>330280101</t>
  </si>
  <si>
    <t>HAYWARD LAKE EAST</t>
  </si>
  <si>
    <t>DAVE ZWERGEL</t>
  </si>
  <si>
    <t>330170001</t>
  </si>
  <si>
    <t>I ROAD ASPEN</t>
  </si>
  <si>
    <t>JOE LAFLEUR FOREST PRODUCTS</t>
  </si>
  <si>
    <t>330340001</t>
  </si>
  <si>
    <t>LOST ARROW</t>
  </si>
  <si>
    <t>DARELL VERBA LOGGING</t>
  </si>
  <si>
    <t>330310101</t>
  </si>
  <si>
    <t>M-35 DO OVER</t>
  </si>
  <si>
    <t>RICHARD BEST EQUIPMENT &amp; FOREST PRO.</t>
  </si>
  <si>
    <t>330090201</t>
  </si>
  <si>
    <t>MAGPIE SALE</t>
  </si>
  <si>
    <t>K-B ENTERPRIZES</t>
  </si>
  <si>
    <t>330120101</t>
  </si>
  <si>
    <t>MAKOSKY ROAD NORTH</t>
  </si>
  <si>
    <t>K &amp; K LOGGING</t>
  </si>
  <si>
    <t>330349901</t>
  </si>
  <si>
    <t>MIKE'S 30 YEAR</t>
  </si>
  <si>
    <t>330140101</t>
  </si>
  <si>
    <t>NIGHTHAWK RIDGE SALE</t>
  </si>
  <si>
    <t>JEFF GUDWER FOREST PRODUCTS</t>
  </si>
  <si>
    <t>330350001</t>
  </si>
  <si>
    <t>PINEVIEW BLOCK</t>
  </si>
  <si>
    <t>330260001</t>
  </si>
  <si>
    <t>RAM'S-HEAD BLOCK</t>
  </si>
  <si>
    <t>BOULDER LAKE FIBRES, L.L.C.</t>
  </si>
  <si>
    <t>330370101</t>
  </si>
  <si>
    <t>ROSS CREEK</t>
  </si>
  <si>
    <t>330120001</t>
  </si>
  <si>
    <t>RUNNING BOBCAT</t>
  </si>
  <si>
    <t>BUGAY, RALPH</t>
  </si>
  <si>
    <t>330130101</t>
  </si>
  <si>
    <t>SOUTH LAKE BLOCK</t>
  </si>
  <si>
    <t>330240101</t>
  </si>
  <si>
    <t>A &amp; P COMPLEX</t>
  </si>
  <si>
    <t>330330101</t>
  </si>
  <si>
    <t>DEER CREEK BLOCK</t>
  </si>
  <si>
    <t>COLE &amp; COLE FOR/PRO</t>
  </si>
  <si>
    <t>330400001</t>
  </si>
  <si>
    <t>DOGWOOD</t>
  </si>
  <si>
    <t>330350101</t>
  </si>
  <si>
    <t>2</t>
  </si>
  <si>
    <t>FOX BLOCK</t>
  </si>
  <si>
    <t>330460101</t>
  </si>
  <si>
    <t>HIDDEN PINES</t>
  </si>
  <si>
    <t>330340101</t>
  </si>
  <si>
    <t>NORTH STATE RD.</t>
  </si>
  <si>
    <t>R S FOREST MANAGEMENT</t>
  </si>
  <si>
    <t>330400101</t>
  </si>
  <si>
    <t>STAGGERING TECHNICIAN</t>
  </si>
  <si>
    <t>MARK KLEIMAN FOREST PRODUCTS</t>
  </si>
  <si>
    <t>330260101</t>
  </si>
  <si>
    <t>TRY AGAIN</t>
  </si>
  <si>
    <t>330270101</t>
  </si>
  <si>
    <t>MARSH ROAD</t>
  </si>
  <si>
    <t>LEE THONEY BROTHERS FORESTRY</t>
  </si>
  <si>
    <t>330090101</t>
  </si>
  <si>
    <t>PIPELINE EAST</t>
  </si>
  <si>
    <t>GIGUERE LOGGING, INC.</t>
  </si>
  <si>
    <t>330080101</t>
  </si>
  <si>
    <t>PIPELINE WEST</t>
  </si>
  <si>
    <t>330250201</t>
  </si>
  <si>
    <t>NORTH STAR BLOCK</t>
  </si>
  <si>
    <t>MELVIN DELAURELLE</t>
  </si>
  <si>
    <t>330340201</t>
  </si>
  <si>
    <t>ACHING BACK TAMARACK</t>
  </si>
  <si>
    <t>RAYMOND TICKLER FOREST PRODUCTS</t>
  </si>
  <si>
    <t>330320201</t>
  </si>
  <si>
    <t>ASH KNOLL BLOCK</t>
  </si>
  <si>
    <t>330460201</t>
  </si>
  <si>
    <t>BLOM BLOCK</t>
  </si>
  <si>
    <t>NICK N.G.THONEY &amp;SON FARM &amp;FOR PROD</t>
  </si>
  <si>
    <t>330270301</t>
  </si>
  <si>
    <t>CHALK HILLS OAK</t>
  </si>
  <si>
    <t>330390101</t>
  </si>
  <si>
    <t>CLAMMY CONDITIONS</t>
  </si>
  <si>
    <t>330320101</t>
  </si>
  <si>
    <t>CLIMBING BEAR</t>
  </si>
  <si>
    <t>330280201</t>
  </si>
  <si>
    <t>CRANBERRY COVE BLOCK</t>
  </si>
  <si>
    <t>DOLSKY, NORMAN</t>
  </si>
  <si>
    <t>330030201</t>
  </si>
  <si>
    <t>JACK'S LEGACY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</si>
  <si>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</si>
  <si>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</si>
  <si>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</si>
  <si>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</si>
  <si>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</si>
  <si>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</si>
  <si>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</si>
  <si>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330290101</t>
  </si>
  <si>
    <t>SCHUSTER LANE</t>
  </si>
  <si>
    <t>330280301</t>
  </si>
  <si>
    <t>STUCK TITLEIST</t>
  </si>
  <si>
    <t>FRANKS, INC</t>
  </si>
  <si>
    <t>330100201</t>
  </si>
  <si>
    <t>TAILGATOR HARDWOODS</t>
  </si>
  <si>
    <t>LARSON FOREST PRODUCTS</t>
  </si>
  <si>
    <t>330520201</t>
  </si>
  <si>
    <t>TWO GATES BLOCK</t>
  </si>
  <si>
    <t>ROY E. VETORT FOREST PRODUCTS</t>
  </si>
  <si>
    <t>330410201</t>
  </si>
  <si>
    <t>54-61 BLOCK</t>
  </si>
  <si>
    <t>330430201</t>
  </si>
  <si>
    <t>BUD'S CAMP</t>
  </si>
  <si>
    <t>330510201</t>
  </si>
  <si>
    <t>CAMP SPRINGS MAPLE</t>
  </si>
  <si>
    <t>330440201</t>
  </si>
  <si>
    <t>COLLARD CREEK</t>
  </si>
  <si>
    <t>330450201</t>
  </si>
  <si>
    <t>DRY CREEK</t>
  </si>
  <si>
    <t>330210201</t>
  </si>
  <si>
    <t>FORK OF THE DEER BLOCK</t>
  </si>
  <si>
    <t>330290201</t>
  </si>
  <si>
    <t>JANUARY THAW</t>
  </si>
  <si>
    <t>LLC SUCHOVSKY LOGGING</t>
  </si>
  <si>
    <t>330480201</t>
  </si>
  <si>
    <t>JONES TRAIL</t>
  </si>
  <si>
    <t>GERALD HODUSKI FOREST PRODUCTS</t>
  </si>
  <si>
    <t>330020302</t>
  </si>
  <si>
    <t>LOG-A-LOAD</t>
  </si>
  <si>
    <t>TIMBER PRODUCER'S ASSOCIATION</t>
  </si>
  <si>
    <t>330420201</t>
  </si>
  <si>
    <t>LONE WILLOW</t>
  </si>
  <si>
    <t>330350201</t>
  </si>
  <si>
    <t>MARCH MADNESS</t>
  </si>
  <si>
    <t>330470201</t>
  </si>
  <si>
    <t>NOISY ROOSTER</t>
  </si>
  <si>
    <t>ERICKSON, PERRY</t>
  </si>
  <si>
    <t>330290301</t>
  </si>
  <si>
    <t>RALLENTANDO</t>
  </si>
  <si>
    <t>330300201</t>
  </si>
  <si>
    <t>TWO CARCASS</t>
  </si>
  <si>
    <t>330500201</t>
  </si>
  <si>
    <t>WESTMAN BRIDGE</t>
  </si>
  <si>
    <t>330020201</t>
  </si>
  <si>
    <t>102 PART TWO</t>
  </si>
  <si>
    <t>330360201</t>
  </si>
  <si>
    <t>366 ASPEN</t>
  </si>
  <si>
    <t>330370201</t>
  </si>
  <si>
    <t>551 MIX</t>
  </si>
  <si>
    <t>330380201</t>
  </si>
  <si>
    <t>E-1 LANE</t>
  </si>
  <si>
    <t>330490201</t>
  </si>
  <si>
    <t>BASSWOOD HILL BLOCK</t>
  </si>
  <si>
    <t>BRIAN CHOLEWA LOGGING</t>
  </si>
  <si>
    <t>330040301</t>
  </si>
  <si>
    <t>BEHIND DEGRAVE'S</t>
  </si>
  <si>
    <t>R.L.R. INC.</t>
  </si>
  <si>
    <t>330260301</t>
  </si>
  <si>
    <t>HUSKY'S LESSON</t>
  </si>
  <si>
    <t>330240301</t>
  </si>
  <si>
    <t>RIVER ROAD MAPLE</t>
  </si>
  <si>
    <t>330310301</t>
  </si>
  <si>
    <t>26 PORCUPINES</t>
  </si>
  <si>
    <t>COLE &amp; COLE FOREST PRODUCTS</t>
  </si>
  <si>
    <t>330320301</t>
  </si>
  <si>
    <t>CHIP CLIP</t>
  </si>
  <si>
    <t>330050301</t>
  </si>
  <si>
    <t>DAN'S BACK</t>
  </si>
  <si>
    <t>330300301</t>
  </si>
  <si>
    <t>LOTTA ASPEN</t>
  </si>
  <si>
    <t>330330301</t>
  </si>
  <si>
    <t>PINE SNAKE</t>
  </si>
  <si>
    <t>330250301</t>
  </si>
  <si>
    <t>WALTON RIVER NORTH</t>
  </si>
  <si>
    <t>330070301</t>
  </si>
  <si>
    <t>ROLLERCOASTER ASPEN</t>
  </si>
  <si>
    <t xml:space="preserve">                                  as of November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</si>
</sst>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5065.4</v>
      </c>
      <c r="L17" s="30"/>
    </row>
    <row r="18" spans="4:12" ht="12.75">
      <c r="D18" s="12" t="s">
        <v>37</v>
      </c>
      <c r="G18" s="21">
        <f>DSUM(DATABASE,5,U15:U16)</f>
        <v>70277.78</v>
      </c>
      <c r="L18" s="30"/>
    </row>
    <row r="19" spans="4:12" ht="12.75">
      <c r="D19" s="12" t="s">
        <v>34</v>
      </c>
      <c r="G19" s="18">
        <f>DSUM(DATABASE,6,V15:V16)</f>
        <v>2335852.7099999995</v>
      </c>
      <c r="L19" s="30"/>
    </row>
    <row r="20" spans="4:12" ht="12.75">
      <c r="D20" s="12" t="s">
        <v>38</v>
      </c>
      <c r="G20" s="18">
        <f>DSUM(DATABASE,7,W15:W16)</f>
        <v>740276.0300000001</v>
      </c>
      <c r="L20" s="30"/>
    </row>
    <row r="21" spans="4:12" ht="12.75">
      <c r="D21" s="12" t="s">
        <v>35</v>
      </c>
      <c r="E21" s="22"/>
      <c r="F21" s="22"/>
      <c r="G21" s="18">
        <f>+G19-G20</f>
        <v>1595576.6799999992</v>
      </c>
      <c r="L21" s="30"/>
    </row>
    <row r="22" spans="4:12" ht="12.75">
      <c r="D22" s="12" t="s">
        <v>44</v>
      </c>
      <c r="E22" s="22"/>
      <c r="F22" s="22"/>
      <c r="G22" s="45">
        <f>+G20/G19</f>
        <v>0.31691896789160146</v>
      </c>
      <c r="L22" s="30"/>
    </row>
    <row r="23" spans="4:12" ht="12.75">
      <c r="D23" s="12" t="s">
        <v>40</v>
      </c>
      <c r="E23" s="22"/>
      <c r="F23" s="22"/>
      <c r="G23" s="59">
        <v>37937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3.6987022350396543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151.5</v>
      </c>
      <c r="F31" s="1">
        <v>1384.2</v>
      </c>
      <c r="G31" s="37">
        <v>36875</v>
      </c>
      <c r="H31" s="37">
        <v>36180.2</v>
      </c>
      <c r="I31" s="47">
        <v>36473</v>
      </c>
      <c r="J31" s="47">
        <v>37529</v>
      </c>
      <c r="K31" s="47">
        <v>37894</v>
      </c>
      <c r="L31" s="30">
        <v>-43</v>
      </c>
      <c r="M31" s="30" t="s">
        <v>53</v>
      </c>
      <c r="N31" s="48">
        <v>1421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</v>
      </c>
      <c r="F32" s="1">
        <v>46</v>
      </c>
      <c r="G32" s="37">
        <v>98.5</v>
      </c>
      <c r="H32" s="37">
        <v>98.5</v>
      </c>
      <c r="I32" s="47">
        <v>37890</v>
      </c>
      <c r="J32" s="47">
        <v>37956</v>
      </c>
      <c r="K32" s="47">
        <v>37956</v>
      </c>
      <c r="L32" s="30">
        <v>19</v>
      </c>
      <c r="M32" s="30" t="s">
        <v>56</v>
      </c>
      <c r="N32" s="48">
        <v>66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14</v>
      </c>
      <c r="F33" s="1">
        <v>258.8</v>
      </c>
      <c r="G33" s="37">
        <v>8249.63</v>
      </c>
      <c r="H33" s="37">
        <v>824.96</v>
      </c>
      <c r="I33" s="47">
        <v>37516</v>
      </c>
      <c r="J33" s="47">
        <v>38077</v>
      </c>
      <c r="K33" s="47">
        <v>38077</v>
      </c>
      <c r="L33" s="30">
        <v>140</v>
      </c>
      <c r="M33" s="30" t="s">
        <v>59</v>
      </c>
      <c r="N33" s="48">
        <v>561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39</v>
      </c>
      <c r="F34" s="1">
        <v>412.8</v>
      </c>
      <c r="G34" s="37">
        <v>8026.1</v>
      </c>
      <c r="H34" s="37">
        <v>802.61</v>
      </c>
      <c r="I34" s="47">
        <v>37498</v>
      </c>
      <c r="J34" s="47">
        <v>38077</v>
      </c>
      <c r="K34" s="47">
        <v>38077</v>
      </c>
      <c r="L34" s="30">
        <v>140</v>
      </c>
      <c r="M34" s="30" t="s">
        <v>59</v>
      </c>
      <c r="N34" s="48">
        <v>579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55</v>
      </c>
      <c r="F35" s="1">
        <v>713.6</v>
      </c>
      <c r="G35" s="37">
        <v>22878</v>
      </c>
      <c r="H35" s="37">
        <v>2287.8</v>
      </c>
      <c r="I35" s="47">
        <v>37271</v>
      </c>
      <c r="J35" s="47">
        <v>38077</v>
      </c>
      <c r="K35" s="47">
        <v>38077</v>
      </c>
      <c r="L35" s="30">
        <v>140</v>
      </c>
      <c r="M35" s="30" t="s">
        <v>64</v>
      </c>
      <c r="N35" s="48">
        <v>806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106</v>
      </c>
      <c r="F36" s="1">
        <v>1647.5</v>
      </c>
      <c r="G36" s="37">
        <v>24071.4</v>
      </c>
      <c r="H36" s="37">
        <v>9332.13</v>
      </c>
      <c r="I36" s="47">
        <v>36769</v>
      </c>
      <c r="J36" s="47">
        <v>37711</v>
      </c>
      <c r="K36" s="47">
        <v>38077</v>
      </c>
      <c r="L36" s="30">
        <v>140</v>
      </c>
      <c r="M36" s="30" t="s">
        <v>67</v>
      </c>
      <c r="N36" s="48">
        <v>1308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28.5</v>
      </c>
      <c r="F37" s="1">
        <v>445.8</v>
      </c>
      <c r="G37" s="37">
        <v>12641.5</v>
      </c>
      <c r="H37" s="37">
        <v>6826.42</v>
      </c>
      <c r="I37" s="47">
        <v>37243</v>
      </c>
      <c r="J37" s="47">
        <v>38077</v>
      </c>
      <c r="K37" s="47">
        <v>38077</v>
      </c>
      <c r="L37" s="30">
        <v>140</v>
      </c>
      <c r="M37" s="30" t="s">
        <v>70</v>
      </c>
      <c r="N37" s="48">
        <v>834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42.5</v>
      </c>
      <c r="F38" s="1">
        <v>797</v>
      </c>
      <c r="G38" s="37">
        <v>29731.28</v>
      </c>
      <c r="H38" s="37">
        <v>4247.33</v>
      </c>
      <c r="I38" s="47">
        <v>36880</v>
      </c>
      <c r="J38" s="47">
        <v>37711</v>
      </c>
      <c r="K38" s="47">
        <v>38077</v>
      </c>
      <c r="L38" s="30">
        <v>140</v>
      </c>
      <c r="M38" s="30" t="s">
        <v>73</v>
      </c>
      <c r="N38" s="48">
        <v>1197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78</v>
      </c>
      <c r="F39" s="1">
        <v>1084.4</v>
      </c>
      <c r="G39" s="37">
        <v>39433.09</v>
      </c>
      <c r="H39" s="37">
        <v>30058.21</v>
      </c>
      <c r="I39" s="47">
        <v>36831</v>
      </c>
      <c r="J39" s="47">
        <v>37711</v>
      </c>
      <c r="K39" s="47">
        <v>38077</v>
      </c>
      <c r="L39" s="30">
        <v>140</v>
      </c>
      <c r="M39" s="30" t="s">
        <v>76</v>
      </c>
      <c r="N39" s="48">
        <v>1246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25</v>
      </c>
      <c r="F40" s="1">
        <v>399</v>
      </c>
      <c r="G40" s="37">
        <v>8674</v>
      </c>
      <c r="H40" s="37">
        <v>867.4</v>
      </c>
      <c r="I40" s="47">
        <v>37146</v>
      </c>
      <c r="J40" s="47">
        <v>38077</v>
      </c>
      <c r="K40" s="47">
        <v>38077</v>
      </c>
      <c r="L40" s="30">
        <v>140</v>
      </c>
      <c r="M40" s="30" t="s">
        <v>79</v>
      </c>
      <c r="N40" s="48">
        <v>931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68</v>
      </c>
      <c r="F41" s="1">
        <v>997</v>
      </c>
      <c r="G41" s="37">
        <v>32128.2</v>
      </c>
      <c r="H41" s="37">
        <v>3212.82</v>
      </c>
      <c r="I41" s="47">
        <v>37733</v>
      </c>
      <c r="J41" s="47">
        <v>38077</v>
      </c>
      <c r="K41" s="47">
        <v>38077</v>
      </c>
      <c r="L41" s="5">
        <v>140</v>
      </c>
      <c r="M41" s="46" t="s">
        <v>82</v>
      </c>
      <c r="N41" s="2">
        <v>344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35</v>
      </c>
      <c r="F42" s="1">
        <v>454.4</v>
      </c>
      <c r="G42" s="37">
        <v>13186.2</v>
      </c>
      <c r="H42" s="37">
        <v>6329.38</v>
      </c>
      <c r="I42" s="47">
        <v>37265</v>
      </c>
      <c r="J42" s="47">
        <v>38077</v>
      </c>
      <c r="K42" s="47">
        <v>38077</v>
      </c>
      <c r="L42" s="30">
        <v>140</v>
      </c>
      <c r="M42" s="30" t="s">
        <v>85</v>
      </c>
      <c r="N42" s="48">
        <v>812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103.6</v>
      </c>
      <c r="F43" s="1">
        <v>1053</v>
      </c>
      <c r="G43" s="37">
        <v>23311.74</v>
      </c>
      <c r="H43" s="37">
        <v>13736.88</v>
      </c>
      <c r="I43" s="47">
        <v>36571</v>
      </c>
      <c r="J43" s="47">
        <v>37711</v>
      </c>
      <c r="K43" s="47">
        <v>38077</v>
      </c>
      <c r="L43" s="30">
        <v>140</v>
      </c>
      <c r="M43" s="30" t="s">
        <v>76</v>
      </c>
      <c r="N43" s="48">
        <v>1506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99</v>
      </c>
      <c r="F44" s="1">
        <v>904.2</v>
      </c>
      <c r="G44" s="37">
        <v>29285.18</v>
      </c>
      <c r="H44" s="37">
        <v>7614.15</v>
      </c>
      <c r="I44" s="47">
        <v>37292</v>
      </c>
      <c r="J44" s="47">
        <v>38077</v>
      </c>
      <c r="K44" s="47">
        <v>38077</v>
      </c>
      <c r="L44" s="30">
        <v>140</v>
      </c>
      <c r="M44" s="30" t="s">
        <v>90</v>
      </c>
      <c r="N44" s="48">
        <v>785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138</v>
      </c>
      <c r="F45" s="1">
        <v>3329</v>
      </c>
      <c r="G45" s="37">
        <v>163445</v>
      </c>
      <c r="H45" s="37">
        <v>50667.95</v>
      </c>
      <c r="I45" s="47">
        <v>36910</v>
      </c>
      <c r="J45" s="47">
        <v>38077</v>
      </c>
      <c r="K45" s="47">
        <v>38077</v>
      </c>
      <c r="L45" s="30">
        <v>140</v>
      </c>
      <c r="M45" s="30" t="s">
        <v>64</v>
      </c>
      <c r="N45" s="48">
        <v>1167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85.5</v>
      </c>
      <c r="F46" s="1">
        <v>1699</v>
      </c>
      <c r="G46" s="37">
        <v>69636.59</v>
      </c>
      <c r="H46" s="37">
        <v>41590.42</v>
      </c>
      <c r="I46" s="47">
        <v>36838</v>
      </c>
      <c r="J46" s="47">
        <v>38077</v>
      </c>
      <c r="K46" s="47">
        <v>38077</v>
      </c>
      <c r="L46" s="30">
        <v>140</v>
      </c>
      <c r="M46" s="30" t="s">
        <v>95</v>
      </c>
      <c r="N46" s="48">
        <v>1239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17</v>
      </c>
      <c r="F47" s="1">
        <v>292</v>
      </c>
      <c r="G47" s="37">
        <v>11001.84</v>
      </c>
      <c r="H47" s="37">
        <v>1100.18</v>
      </c>
      <c r="I47" s="47">
        <v>37208</v>
      </c>
      <c r="J47" s="47">
        <v>38077</v>
      </c>
      <c r="K47" s="47">
        <v>38077</v>
      </c>
      <c r="L47" s="30">
        <v>140</v>
      </c>
      <c r="M47" s="30" t="s">
        <v>59</v>
      </c>
      <c r="N47" s="48">
        <v>869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33.9</v>
      </c>
      <c r="F48" s="1">
        <v>698</v>
      </c>
      <c r="G48" s="37">
        <v>16730.18</v>
      </c>
      <c r="H48" s="37">
        <v>2390.03</v>
      </c>
      <c r="I48" s="47">
        <v>36803</v>
      </c>
      <c r="J48" s="47">
        <v>37711</v>
      </c>
      <c r="K48" s="47">
        <v>38077</v>
      </c>
      <c r="L48" s="30">
        <v>140</v>
      </c>
      <c r="M48" s="30" t="s">
        <v>100</v>
      </c>
      <c r="N48" s="48">
        <v>1274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66</v>
      </c>
      <c r="F49" s="1">
        <v>1186.96</v>
      </c>
      <c r="G49" s="37">
        <v>38891.4</v>
      </c>
      <c r="H49" s="37">
        <v>3889.14</v>
      </c>
      <c r="I49" s="47">
        <v>37246</v>
      </c>
      <c r="J49" s="47">
        <v>38077</v>
      </c>
      <c r="K49" s="47">
        <v>38077</v>
      </c>
      <c r="L49" s="30">
        <v>140</v>
      </c>
      <c r="M49" s="30" t="s">
        <v>59</v>
      </c>
      <c r="N49" s="48">
        <v>831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80</v>
      </c>
      <c r="F50" s="1">
        <v>953</v>
      </c>
      <c r="G50" s="37">
        <v>42334.68</v>
      </c>
      <c r="H50" s="37">
        <v>41793.95</v>
      </c>
      <c r="I50" s="47">
        <v>37049</v>
      </c>
      <c r="J50" s="47">
        <v>38260</v>
      </c>
      <c r="K50" s="47">
        <v>38260</v>
      </c>
      <c r="L50" s="30">
        <v>323</v>
      </c>
      <c r="M50" s="30" t="s">
        <v>70</v>
      </c>
      <c r="N50" s="48">
        <v>1211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67</v>
      </c>
      <c r="F51" s="1">
        <v>1153</v>
      </c>
      <c r="G51" s="37">
        <v>46696</v>
      </c>
      <c r="H51" s="37">
        <v>26149.76</v>
      </c>
      <c r="I51" s="47">
        <v>37139</v>
      </c>
      <c r="J51" s="47">
        <v>38260</v>
      </c>
      <c r="K51" s="47">
        <v>38260</v>
      </c>
      <c r="L51" s="30">
        <v>323</v>
      </c>
      <c r="M51" s="30" t="s">
        <v>107</v>
      </c>
      <c r="N51" s="48">
        <v>1121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51.6</v>
      </c>
      <c r="F52" s="1">
        <v>730.8</v>
      </c>
      <c r="G52" s="37">
        <v>21715</v>
      </c>
      <c r="H52" s="37">
        <v>22144.99</v>
      </c>
      <c r="I52" s="47">
        <v>36924</v>
      </c>
      <c r="J52" s="47">
        <v>37894</v>
      </c>
      <c r="K52" s="47">
        <v>38260</v>
      </c>
      <c r="L52" s="30">
        <v>323</v>
      </c>
      <c r="M52" s="30" t="s">
        <v>79</v>
      </c>
      <c r="N52" s="48">
        <v>1336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111</v>
      </c>
      <c r="D53" s="2" t="s">
        <v>112</v>
      </c>
      <c r="E53" s="1">
        <v>19.9</v>
      </c>
      <c r="F53" s="1">
        <v>328</v>
      </c>
      <c r="G53" s="37">
        <v>8723</v>
      </c>
      <c r="H53" s="37">
        <v>872.3</v>
      </c>
      <c r="I53" s="47">
        <v>37139</v>
      </c>
      <c r="J53" s="47">
        <v>38260</v>
      </c>
      <c r="K53" s="47">
        <v>38260</v>
      </c>
      <c r="L53" s="30">
        <v>323</v>
      </c>
      <c r="M53" s="30" t="s">
        <v>59</v>
      </c>
      <c r="N53" s="48">
        <v>1121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74</v>
      </c>
      <c r="F54" s="1">
        <v>316.8</v>
      </c>
      <c r="G54" s="37">
        <v>21828</v>
      </c>
      <c r="H54" s="37">
        <v>2182.8</v>
      </c>
      <c r="I54" s="47">
        <v>37278</v>
      </c>
      <c r="J54" s="47">
        <v>38260</v>
      </c>
      <c r="K54" s="47">
        <v>38260</v>
      </c>
      <c r="L54" s="30">
        <v>323</v>
      </c>
      <c r="M54" s="30" t="s">
        <v>90</v>
      </c>
      <c r="N54" s="48">
        <v>982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111</v>
      </c>
      <c r="D55" s="2" t="s">
        <v>116</v>
      </c>
      <c r="E55" s="1">
        <v>120</v>
      </c>
      <c r="F55" s="1">
        <v>1728.2</v>
      </c>
      <c r="G55" s="37">
        <v>82317.52</v>
      </c>
      <c r="H55" s="37">
        <v>18109.86</v>
      </c>
      <c r="I55" s="47">
        <v>37204</v>
      </c>
      <c r="J55" s="47">
        <v>38260</v>
      </c>
      <c r="K55" s="47">
        <v>38260</v>
      </c>
      <c r="L55" s="30">
        <v>323</v>
      </c>
      <c r="M55" s="30" t="s">
        <v>117</v>
      </c>
      <c r="N55" s="48">
        <v>1056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53</v>
      </c>
      <c r="F56" s="1">
        <v>1031.2</v>
      </c>
      <c r="G56" s="37">
        <v>30135.1</v>
      </c>
      <c r="H56" s="37">
        <v>3013.51</v>
      </c>
      <c r="I56" s="47">
        <v>37208</v>
      </c>
      <c r="J56" s="47">
        <v>38260</v>
      </c>
      <c r="K56" s="47">
        <v>38260</v>
      </c>
      <c r="L56" s="30">
        <v>323</v>
      </c>
      <c r="M56" s="30" t="s">
        <v>120</v>
      </c>
      <c r="N56" s="48">
        <v>1052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111</v>
      </c>
      <c r="D57" s="2" t="s">
        <v>122</v>
      </c>
      <c r="E57" s="1">
        <v>122</v>
      </c>
      <c r="F57" s="1">
        <v>1457.6</v>
      </c>
      <c r="G57" s="37">
        <v>41161.52</v>
      </c>
      <c r="H57" s="37">
        <v>24696.91</v>
      </c>
      <c r="I57" s="47">
        <v>37301</v>
      </c>
      <c r="J57" s="47">
        <v>38260</v>
      </c>
      <c r="K57" s="47">
        <v>38260</v>
      </c>
      <c r="L57" s="30">
        <v>323</v>
      </c>
      <c r="M57" s="30" t="s">
        <v>117</v>
      </c>
      <c r="N57" s="48">
        <v>959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29.2</v>
      </c>
      <c r="F58" s="1">
        <v>468.4</v>
      </c>
      <c r="G58" s="37">
        <v>22881.6</v>
      </c>
      <c r="H58" s="37">
        <v>5491.6</v>
      </c>
      <c r="I58" s="47">
        <v>37243</v>
      </c>
      <c r="J58" s="47">
        <v>38352</v>
      </c>
      <c r="K58" s="47">
        <v>38352</v>
      </c>
      <c r="L58" s="30">
        <v>415</v>
      </c>
      <c r="M58" s="30" t="s">
        <v>125</v>
      </c>
      <c r="N58" s="48">
        <v>1109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238.6</v>
      </c>
      <c r="F59" s="1">
        <v>2102.72</v>
      </c>
      <c r="G59" s="37">
        <v>85634.6</v>
      </c>
      <c r="H59" s="37">
        <v>8563.46</v>
      </c>
      <c r="I59" s="47">
        <v>37228</v>
      </c>
      <c r="J59" s="47">
        <v>38352</v>
      </c>
      <c r="K59" s="47">
        <v>38352</v>
      </c>
      <c r="L59" s="30">
        <v>415</v>
      </c>
      <c r="M59" s="30" t="s">
        <v>128</v>
      </c>
      <c r="N59" s="48">
        <v>1124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51</v>
      </c>
      <c r="D60" s="2" t="s">
        <v>130</v>
      </c>
      <c r="E60" s="1">
        <v>156.3</v>
      </c>
      <c r="F60" s="1">
        <v>1022.1</v>
      </c>
      <c r="G60" s="37">
        <v>43286.4</v>
      </c>
      <c r="H60" s="37">
        <v>18613.15</v>
      </c>
      <c r="I60" s="47">
        <v>37252</v>
      </c>
      <c r="J60" s="47">
        <v>38352</v>
      </c>
      <c r="K60" s="47">
        <v>38352</v>
      </c>
      <c r="L60" s="30">
        <v>415</v>
      </c>
      <c r="M60" s="30" t="s">
        <v>120</v>
      </c>
      <c r="N60" s="48">
        <v>1100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24</v>
      </c>
      <c r="F61" s="1">
        <v>365</v>
      </c>
      <c r="G61" s="37">
        <v>12721.75</v>
      </c>
      <c r="H61" s="37">
        <v>1781.05</v>
      </c>
      <c r="I61" s="47">
        <v>9996</v>
      </c>
      <c r="J61" s="47">
        <v>38426</v>
      </c>
      <c r="K61" s="47">
        <v>38426</v>
      </c>
      <c r="L61" s="30">
        <v>489</v>
      </c>
      <c r="M61" s="30" t="s">
        <v>133</v>
      </c>
      <c r="N61" s="48">
        <v>28430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51</v>
      </c>
      <c r="D62" s="2" t="s">
        <v>135</v>
      </c>
      <c r="E62" s="1">
        <v>65.5</v>
      </c>
      <c r="F62" s="1">
        <v>736</v>
      </c>
      <c r="G62" s="37">
        <v>18146.2</v>
      </c>
      <c r="H62" s="37">
        <v>3447.77</v>
      </c>
      <c r="I62" s="47">
        <v>37523</v>
      </c>
      <c r="J62" s="47">
        <v>38442</v>
      </c>
      <c r="K62" s="47">
        <v>38442</v>
      </c>
      <c r="L62" s="30">
        <v>505</v>
      </c>
      <c r="M62" s="30" t="s">
        <v>136</v>
      </c>
      <c r="N62" s="48">
        <v>919</v>
      </c>
      <c r="O62" s="48"/>
      <c r="P62" s="48"/>
      <c r="Q62" s="48"/>
      <c r="R62" s="48"/>
    </row>
    <row r="63" spans="2:18" s="2" customFormat="1" ht="9.75">
      <c r="B63" s="66" t="s">
        <v>137</v>
      </c>
      <c r="C63" s="64" t="s">
        <v>51</v>
      </c>
      <c r="D63" s="2" t="s">
        <v>138</v>
      </c>
      <c r="E63" s="1">
        <v>14.5</v>
      </c>
      <c r="F63" s="1">
        <v>151</v>
      </c>
      <c r="G63" s="37">
        <v>6212.5</v>
      </c>
      <c r="H63" s="37">
        <v>621.25</v>
      </c>
      <c r="I63" s="47">
        <v>37390</v>
      </c>
      <c r="J63" s="47">
        <v>38442</v>
      </c>
      <c r="K63" s="47">
        <v>38442</v>
      </c>
      <c r="L63" s="30">
        <v>505</v>
      </c>
      <c r="M63" s="30" t="s">
        <v>76</v>
      </c>
      <c r="N63" s="48">
        <v>1052</v>
      </c>
      <c r="O63" s="48"/>
      <c r="P63" s="48"/>
      <c r="Q63" s="48"/>
      <c r="R63" s="48"/>
    </row>
    <row r="64" spans="2:18" s="2" customFormat="1" ht="9.75">
      <c r="B64" s="66" t="s">
        <v>139</v>
      </c>
      <c r="C64" s="64" t="s">
        <v>51</v>
      </c>
      <c r="D64" s="2" t="s">
        <v>140</v>
      </c>
      <c r="E64" s="1">
        <v>40</v>
      </c>
      <c r="F64" s="1">
        <v>738</v>
      </c>
      <c r="G64" s="37">
        <v>24963.2</v>
      </c>
      <c r="H64" s="37">
        <v>14977.92</v>
      </c>
      <c r="I64" s="47">
        <v>37712</v>
      </c>
      <c r="J64" s="47">
        <v>38442</v>
      </c>
      <c r="K64" s="47">
        <v>38442</v>
      </c>
      <c r="L64" s="30">
        <v>505</v>
      </c>
      <c r="M64" s="30" t="s">
        <v>141</v>
      </c>
      <c r="N64" s="48">
        <v>730</v>
      </c>
      <c r="O64" s="48"/>
      <c r="P64" s="48"/>
      <c r="Q64" s="48"/>
      <c r="R64" s="48"/>
    </row>
    <row r="65" spans="2:18" s="2" customFormat="1" ht="9.75">
      <c r="B65" s="66" t="s">
        <v>142</v>
      </c>
      <c r="C65" s="64" t="s">
        <v>51</v>
      </c>
      <c r="D65" s="2" t="s">
        <v>143</v>
      </c>
      <c r="E65" s="1">
        <v>86.9</v>
      </c>
      <c r="F65" s="1">
        <v>1011.6</v>
      </c>
      <c r="G65" s="37">
        <v>28556.4</v>
      </c>
      <c r="H65" s="37">
        <v>21701.81</v>
      </c>
      <c r="I65" s="47">
        <v>37819</v>
      </c>
      <c r="J65" s="47">
        <v>38442</v>
      </c>
      <c r="K65" s="47">
        <v>38442</v>
      </c>
      <c r="L65" s="30">
        <v>505</v>
      </c>
      <c r="M65" s="30" t="s">
        <v>120</v>
      </c>
      <c r="N65" s="48">
        <v>623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75</v>
      </c>
      <c r="F66" s="1">
        <v>1084.2</v>
      </c>
      <c r="G66" s="37">
        <v>30006.9</v>
      </c>
      <c r="H66" s="37">
        <v>18304.21</v>
      </c>
      <c r="I66" s="47">
        <v>37509</v>
      </c>
      <c r="J66" s="47">
        <v>38442</v>
      </c>
      <c r="K66" s="47">
        <v>38442</v>
      </c>
      <c r="L66" s="30">
        <v>505</v>
      </c>
      <c r="M66" s="30" t="s">
        <v>70</v>
      </c>
      <c r="N66" s="48">
        <v>933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51</v>
      </c>
      <c r="D67" s="2" t="s">
        <v>147</v>
      </c>
      <c r="E67" s="1">
        <v>65</v>
      </c>
      <c r="F67" s="1">
        <v>923</v>
      </c>
      <c r="G67" s="37">
        <v>27817.4</v>
      </c>
      <c r="H67" s="37">
        <v>2781.74</v>
      </c>
      <c r="I67" s="47">
        <v>37686</v>
      </c>
      <c r="J67" s="47">
        <v>38442</v>
      </c>
      <c r="K67" s="47">
        <v>38442</v>
      </c>
      <c r="L67" s="30">
        <v>505</v>
      </c>
      <c r="M67" s="30" t="s">
        <v>120</v>
      </c>
      <c r="N67" s="48">
        <v>756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51</v>
      </c>
      <c r="D68" s="2" t="s">
        <v>149</v>
      </c>
      <c r="E68" s="1">
        <v>90</v>
      </c>
      <c r="F68" s="1">
        <v>1071</v>
      </c>
      <c r="G68" s="37">
        <v>26735.5</v>
      </c>
      <c r="H68" s="37">
        <v>6951.23</v>
      </c>
      <c r="I68" s="47">
        <v>37516</v>
      </c>
      <c r="J68" s="47">
        <v>38442</v>
      </c>
      <c r="K68" s="47">
        <v>38442</v>
      </c>
      <c r="L68" s="30">
        <v>505</v>
      </c>
      <c r="M68" s="30" t="s">
        <v>150</v>
      </c>
      <c r="N68" s="48">
        <v>926</v>
      </c>
      <c r="O68" s="48"/>
      <c r="P68" s="48"/>
      <c r="Q68" s="48"/>
      <c r="R68" s="48"/>
    </row>
    <row r="69" spans="2:18" s="2" customFormat="1" ht="9.75">
      <c r="B69" s="66" t="s">
        <v>151</v>
      </c>
      <c r="C69" s="64" t="s">
        <v>51</v>
      </c>
      <c r="D69" s="2" t="s">
        <v>152</v>
      </c>
      <c r="E69" s="1">
        <v>35</v>
      </c>
      <c r="F69" s="1">
        <v>437</v>
      </c>
      <c r="G69" s="37">
        <v>15584.45</v>
      </c>
      <c r="H69" s="37">
        <v>1558.45</v>
      </c>
      <c r="I69" s="47">
        <v>37358</v>
      </c>
      <c r="J69" s="47">
        <v>38442</v>
      </c>
      <c r="K69" s="47">
        <v>38442</v>
      </c>
      <c r="L69" s="30">
        <v>505</v>
      </c>
      <c r="M69" s="30" t="s">
        <v>85</v>
      </c>
      <c r="N69" s="48">
        <v>1084</v>
      </c>
      <c r="O69" s="48"/>
      <c r="P69" s="48"/>
      <c r="Q69" s="48"/>
      <c r="R69" s="48"/>
    </row>
    <row r="70" spans="2:18" s="2" customFormat="1" ht="9.75">
      <c r="B70" s="66" t="s">
        <v>153</v>
      </c>
      <c r="C70" s="64" t="s">
        <v>51</v>
      </c>
      <c r="D70" s="2" t="s">
        <v>154</v>
      </c>
      <c r="E70" s="1">
        <v>24</v>
      </c>
      <c r="F70" s="1">
        <v>262</v>
      </c>
      <c r="G70" s="37">
        <v>1965.45</v>
      </c>
      <c r="H70" s="37">
        <v>1965.45</v>
      </c>
      <c r="I70" s="47">
        <v>37440</v>
      </c>
      <c r="J70" s="47">
        <v>38442</v>
      </c>
      <c r="K70" s="47">
        <v>38442</v>
      </c>
      <c r="L70" s="30">
        <v>505</v>
      </c>
      <c r="M70" s="30" t="s">
        <v>150</v>
      </c>
      <c r="N70" s="48">
        <v>1002</v>
      </c>
      <c r="O70" s="48"/>
      <c r="P70" s="48"/>
      <c r="Q70" s="48"/>
      <c r="R70" s="48"/>
    </row>
    <row r="71" spans="2:18" s="2" customFormat="1" ht="9.75">
      <c r="B71" s="66" t="s">
        <v>155</v>
      </c>
      <c r="C71" s="64" t="s">
        <v>51</v>
      </c>
      <c r="D71" s="2" t="s">
        <v>156</v>
      </c>
      <c r="E71" s="1">
        <v>44</v>
      </c>
      <c r="F71" s="1">
        <v>1273.8</v>
      </c>
      <c r="G71" s="37">
        <v>67978.69</v>
      </c>
      <c r="H71" s="37">
        <v>33989.34</v>
      </c>
      <c r="I71" s="47">
        <v>37132</v>
      </c>
      <c r="J71" s="47">
        <v>38442</v>
      </c>
      <c r="K71" s="47">
        <v>38442</v>
      </c>
      <c r="L71" s="30">
        <v>505</v>
      </c>
      <c r="M71" s="30" t="s">
        <v>157</v>
      </c>
      <c r="N71" s="48">
        <v>1310</v>
      </c>
      <c r="O71" s="48"/>
      <c r="P71" s="48"/>
      <c r="Q71" s="48"/>
      <c r="R71" s="48"/>
    </row>
    <row r="72" spans="2:18" s="2" customFormat="1" ht="9.75">
      <c r="B72" s="66" t="s">
        <v>158</v>
      </c>
      <c r="C72" s="64" t="s">
        <v>51</v>
      </c>
      <c r="D72" s="2" t="s">
        <v>159</v>
      </c>
      <c r="E72" s="1">
        <v>31</v>
      </c>
      <c r="F72" s="1">
        <v>724.6</v>
      </c>
      <c r="G72" s="37">
        <v>19427.37</v>
      </c>
      <c r="H72" s="37">
        <v>1942.74</v>
      </c>
      <c r="I72" s="47">
        <v>37473</v>
      </c>
      <c r="J72" s="47">
        <v>38442</v>
      </c>
      <c r="K72" s="47">
        <v>38442</v>
      </c>
      <c r="L72" s="30">
        <v>505</v>
      </c>
      <c r="M72" s="30" t="s">
        <v>59</v>
      </c>
      <c r="N72" s="48">
        <v>969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51</v>
      </c>
      <c r="D73" s="2" t="s">
        <v>161</v>
      </c>
      <c r="E73" s="1">
        <v>43.5</v>
      </c>
      <c r="F73" s="1">
        <v>613.5</v>
      </c>
      <c r="G73" s="37">
        <v>16950.13</v>
      </c>
      <c r="H73" s="37">
        <v>1695.01</v>
      </c>
      <c r="I73" s="47">
        <v>37530</v>
      </c>
      <c r="J73" s="47">
        <v>38442</v>
      </c>
      <c r="K73" s="47">
        <v>38442</v>
      </c>
      <c r="L73" s="30">
        <v>505</v>
      </c>
      <c r="M73" s="30" t="s">
        <v>70</v>
      </c>
      <c r="N73" s="48">
        <v>912</v>
      </c>
      <c r="O73" s="48"/>
      <c r="P73" s="48"/>
      <c r="Q73" s="48"/>
      <c r="R73" s="48"/>
    </row>
    <row r="74" spans="2:18" s="2" customFormat="1" ht="9.75">
      <c r="B74" s="66" t="s">
        <v>162</v>
      </c>
      <c r="C74" s="64" t="s">
        <v>51</v>
      </c>
      <c r="D74" s="2" t="s">
        <v>163</v>
      </c>
      <c r="E74" s="1">
        <v>23</v>
      </c>
      <c r="F74" s="1">
        <v>198.6</v>
      </c>
      <c r="G74" s="37">
        <v>5885</v>
      </c>
      <c r="H74" s="37">
        <v>588.5</v>
      </c>
      <c r="I74" s="47">
        <v>37819</v>
      </c>
      <c r="J74" s="47">
        <v>38442</v>
      </c>
      <c r="K74" s="47">
        <v>38442</v>
      </c>
      <c r="L74" s="30">
        <v>505</v>
      </c>
      <c r="M74" s="30" t="s">
        <v>164</v>
      </c>
      <c r="N74" s="48">
        <v>623</v>
      </c>
      <c r="O74" s="48"/>
      <c r="P74" s="48"/>
      <c r="Q74" s="48"/>
      <c r="R74" s="48"/>
    </row>
    <row r="75" spans="2:18" s="2" customFormat="1" ht="9.75">
      <c r="B75" s="66" t="s">
        <v>165</v>
      </c>
      <c r="C75" s="64" t="s">
        <v>51</v>
      </c>
      <c r="D75" s="2" t="s">
        <v>166</v>
      </c>
      <c r="E75" s="1">
        <v>206.7</v>
      </c>
      <c r="F75" s="1">
        <v>1216.2</v>
      </c>
      <c r="G75" s="37">
        <v>44093.1</v>
      </c>
      <c r="H75" s="37">
        <v>14550.72</v>
      </c>
      <c r="I75" s="47">
        <v>37671</v>
      </c>
      <c r="J75" s="47">
        <v>38442</v>
      </c>
      <c r="K75" s="47">
        <v>38442</v>
      </c>
      <c r="L75" s="30">
        <v>505</v>
      </c>
      <c r="M75" s="30" t="s">
        <v>167</v>
      </c>
      <c r="N75" s="48">
        <v>771</v>
      </c>
      <c r="O75" s="48"/>
      <c r="P75" s="48"/>
      <c r="Q75" s="48"/>
      <c r="R75" s="48"/>
    </row>
    <row r="76" spans="2:18" s="2" customFormat="1" ht="9.75">
      <c r="B76" s="66" t="s">
        <v>168</v>
      </c>
      <c r="C76" s="64" t="s">
        <v>51</v>
      </c>
      <c r="D76" s="2" t="s">
        <v>169</v>
      </c>
      <c r="E76" s="1">
        <v>24.3</v>
      </c>
      <c r="F76" s="1">
        <v>507</v>
      </c>
      <c r="G76" s="37">
        <v>18666</v>
      </c>
      <c r="H76" s="37">
        <v>1866.6</v>
      </c>
      <c r="I76" s="47">
        <v>37747</v>
      </c>
      <c r="J76" s="47">
        <v>38442</v>
      </c>
      <c r="K76" s="47">
        <v>38442</v>
      </c>
      <c r="L76" s="30">
        <v>505</v>
      </c>
      <c r="M76" s="30" t="s">
        <v>170</v>
      </c>
      <c r="N76" s="48">
        <v>695</v>
      </c>
      <c r="O76" s="48"/>
      <c r="P76" s="48"/>
      <c r="Q76" s="48"/>
      <c r="R76" s="48"/>
    </row>
    <row r="77" spans="2:18" s="2" customFormat="1" ht="9.75">
      <c r="B77" s="66" t="s">
        <v>171</v>
      </c>
      <c r="C77" s="64" t="s">
        <v>51</v>
      </c>
      <c r="D77" s="2" t="s">
        <v>172</v>
      </c>
      <c r="E77" s="1">
        <v>71</v>
      </c>
      <c r="F77" s="1">
        <v>978</v>
      </c>
      <c r="G77" s="37">
        <v>32696.28</v>
      </c>
      <c r="H77" s="37">
        <v>20804.38</v>
      </c>
      <c r="I77" s="47">
        <v>37554</v>
      </c>
      <c r="J77" s="47">
        <v>38625</v>
      </c>
      <c r="K77" s="47">
        <v>38625</v>
      </c>
      <c r="L77" s="30">
        <v>688</v>
      </c>
      <c r="M77" s="30" t="s">
        <v>136</v>
      </c>
      <c r="N77" s="48">
        <v>1071</v>
      </c>
      <c r="O77" s="48"/>
      <c r="P77" s="48"/>
      <c r="Q77" s="48"/>
      <c r="R77" s="48"/>
    </row>
    <row r="78" spans="2:18" s="2" customFormat="1" ht="9.75">
      <c r="B78" s="66" t="s">
        <v>173</v>
      </c>
      <c r="C78" s="64" t="s">
        <v>51</v>
      </c>
      <c r="D78" s="2" t="s">
        <v>174</v>
      </c>
      <c r="E78" s="1">
        <v>17</v>
      </c>
      <c r="F78" s="1">
        <v>290</v>
      </c>
      <c r="G78" s="37">
        <v>10320.6</v>
      </c>
      <c r="H78" s="37">
        <v>1032.06</v>
      </c>
      <c r="I78" s="47">
        <v>37771</v>
      </c>
      <c r="J78" s="47">
        <v>38625</v>
      </c>
      <c r="K78" s="47">
        <v>38625</v>
      </c>
      <c r="L78" s="30">
        <v>688</v>
      </c>
      <c r="M78" s="30" t="s">
        <v>164</v>
      </c>
      <c r="N78" s="48">
        <v>854</v>
      </c>
      <c r="O78" s="48"/>
      <c r="P78" s="48"/>
      <c r="Q78" s="48"/>
      <c r="R78" s="48"/>
    </row>
    <row r="79" spans="2:18" s="2" customFormat="1" ht="9.75">
      <c r="B79" s="66" t="s">
        <v>175</v>
      </c>
      <c r="C79" s="64" t="s">
        <v>51</v>
      </c>
      <c r="D79" s="2" t="s">
        <v>176</v>
      </c>
      <c r="E79" s="1">
        <v>100.4</v>
      </c>
      <c r="F79" s="1">
        <v>1239</v>
      </c>
      <c r="G79" s="37">
        <v>33918.7</v>
      </c>
      <c r="H79" s="37">
        <v>3153.5</v>
      </c>
      <c r="I79" s="47">
        <v>37771</v>
      </c>
      <c r="J79" s="47">
        <v>38625</v>
      </c>
      <c r="K79" s="47">
        <v>38625</v>
      </c>
      <c r="L79" s="30">
        <v>688</v>
      </c>
      <c r="M79" s="30" t="s">
        <v>164</v>
      </c>
      <c r="N79" s="48">
        <v>854</v>
      </c>
      <c r="O79" s="48"/>
      <c r="P79" s="48"/>
      <c r="Q79" s="48"/>
      <c r="R79" s="48"/>
    </row>
    <row r="80" spans="2:18" s="2" customFormat="1" ht="9.75">
      <c r="B80" s="66" t="s">
        <v>177</v>
      </c>
      <c r="C80" s="64" t="s">
        <v>51</v>
      </c>
      <c r="D80" s="2" t="s">
        <v>178</v>
      </c>
      <c r="E80" s="1">
        <v>77.4</v>
      </c>
      <c r="F80" s="1">
        <v>1357.2</v>
      </c>
      <c r="G80" s="37">
        <v>45977.59</v>
      </c>
      <c r="H80" s="37">
        <v>19285.32</v>
      </c>
      <c r="I80" s="47">
        <v>37742</v>
      </c>
      <c r="J80" s="47">
        <v>38625</v>
      </c>
      <c r="K80" s="47">
        <v>38625</v>
      </c>
      <c r="L80" s="30">
        <v>688</v>
      </c>
      <c r="M80" s="30" t="s">
        <v>157</v>
      </c>
      <c r="N80" s="48">
        <v>883</v>
      </c>
      <c r="O80" s="48"/>
      <c r="P80" s="48"/>
      <c r="Q80" s="48"/>
      <c r="R80" s="48"/>
    </row>
    <row r="81" spans="2:18" s="2" customFormat="1" ht="9.75">
      <c r="B81" s="66" t="s">
        <v>179</v>
      </c>
      <c r="C81" s="64" t="s">
        <v>51</v>
      </c>
      <c r="D81" s="2" t="s">
        <v>180</v>
      </c>
      <c r="E81" s="1">
        <v>63.7</v>
      </c>
      <c r="F81" s="1">
        <v>1234</v>
      </c>
      <c r="G81" s="37">
        <v>35321.63</v>
      </c>
      <c r="H81" s="37">
        <v>3532.16</v>
      </c>
      <c r="I81" s="47">
        <v>37700</v>
      </c>
      <c r="J81" s="47">
        <v>38625</v>
      </c>
      <c r="K81" s="47">
        <v>38625</v>
      </c>
      <c r="L81" s="30">
        <v>688</v>
      </c>
      <c r="M81" s="30" t="s">
        <v>59</v>
      </c>
      <c r="N81" s="48">
        <v>925</v>
      </c>
      <c r="O81" s="48"/>
      <c r="P81" s="48"/>
      <c r="Q81" s="48"/>
      <c r="R81" s="48"/>
    </row>
    <row r="82" spans="2:18" s="2" customFormat="1" ht="9.75">
      <c r="B82" s="66" t="s">
        <v>181</v>
      </c>
      <c r="C82" s="64" t="s">
        <v>51</v>
      </c>
      <c r="D82" s="2" t="s">
        <v>182</v>
      </c>
      <c r="E82" s="1">
        <v>39</v>
      </c>
      <c r="F82" s="1">
        <v>649</v>
      </c>
      <c r="G82" s="37">
        <v>15372</v>
      </c>
      <c r="H82" s="37">
        <v>12681.9</v>
      </c>
      <c r="I82" s="47">
        <v>37383</v>
      </c>
      <c r="J82" s="47">
        <v>38625</v>
      </c>
      <c r="K82" s="47">
        <v>38625</v>
      </c>
      <c r="L82" s="30">
        <v>688</v>
      </c>
      <c r="M82" s="30" t="s">
        <v>107</v>
      </c>
      <c r="N82" s="48">
        <v>1242</v>
      </c>
      <c r="O82" s="48"/>
      <c r="P82" s="48"/>
      <c r="Q82" s="48"/>
      <c r="R82" s="48"/>
    </row>
    <row r="83" spans="2:18" s="2" customFormat="1" ht="9.75">
      <c r="B83" s="66" t="s">
        <v>183</v>
      </c>
      <c r="C83" s="64" t="s">
        <v>51</v>
      </c>
      <c r="D83" s="2" t="s">
        <v>184</v>
      </c>
      <c r="E83" s="1">
        <v>100</v>
      </c>
      <c r="F83" s="1">
        <v>1513.4</v>
      </c>
      <c r="G83" s="37">
        <v>42134.5</v>
      </c>
      <c r="H83" s="37">
        <v>8426.9</v>
      </c>
      <c r="I83" s="47">
        <v>37370</v>
      </c>
      <c r="J83" s="47">
        <v>38625</v>
      </c>
      <c r="K83" s="47">
        <v>38625</v>
      </c>
      <c r="L83" s="30">
        <v>688</v>
      </c>
      <c r="M83" s="30" t="s">
        <v>185</v>
      </c>
      <c r="N83" s="48">
        <v>1255</v>
      </c>
      <c r="O83" s="48"/>
      <c r="P83" s="48"/>
      <c r="Q83" s="48"/>
      <c r="R83" s="48"/>
    </row>
    <row r="84" spans="2:18" s="2" customFormat="1" ht="9.75">
      <c r="B84" s="66" t="s">
        <v>186</v>
      </c>
      <c r="C84" s="64" t="s">
        <v>51</v>
      </c>
      <c r="D84" s="2" t="s">
        <v>187</v>
      </c>
      <c r="E84" s="1">
        <v>53</v>
      </c>
      <c r="F84" s="1">
        <v>855.8</v>
      </c>
      <c r="G84" s="37">
        <v>35997</v>
      </c>
      <c r="H84" s="37">
        <v>9359.22</v>
      </c>
      <c r="I84" s="47">
        <v>37777</v>
      </c>
      <c r="J84" s="47">
        <v>38625</v>
      </c>
      <c r="K84" s="47">
        <v>38625</v>
      </c>
      <c r="L84" s="30">
        <v>688</v>
      </c>
      <c r="M84" s="30" t="s">
        <v>188</v>
      </c>
      <c r="N84" s="48">
        <v>848</v>
      </c>
      <c r="O84" s="48"/>
      <c r="P84" s="48"/>
      <c r="Q84" s="48"/>
      <c r="R84" s="48"/>
    </row>
    <row r="85" spans="2:18" s="2" customFormat="1" ht="9.75">
      <c r="B85" s="66" t="s">
        <v>189</v>
      </c>
      <c r="C85" s="64" t="s">
        <v>51</v>
      </c>
      <c r="D85" s="2" t="s">
        <v>190</v>
      </c>
      <c r="E85" s="1">
        <v>24.4</v>
      </c>
      <c r="F85" s="1">
        <v>573.6</v>
      </c>
      <c r="G85" s="37">
        <v>14836.87</v>
      </c>
      <c r="H85" s="37">
        <v>14836.87</v>
      </c>
      <c r="I85" s="47">
        <v>37866</v>
      </c>
      <c r="J85" s="47">
        <v>38625</v>
      </c>
      <c r="K85" s="47">
        <v>38625</v>
      </c>
      <c r="L85" s="30">
        <v>688</v>
      </c>
      <c r="M85" s="30" t="s">
        <v>191</v>
      </c>
      <c r="N85" s="48">
        <v>759</v>
      </c>
      <c r="O85" s="48"/>
      <c r="P85" s="48"/>
      <c r="Q85" s="48"/>
      <c r="R85" s="48"/>
    </row>
    <row r="86" spans="2:18" s="2" customFormat="1" ht="9.75">
      <c r="B86" s="66" t="s">
        <v>192</v>
      </c>
      <c r="C86" s="64" t="s">
        <v>51</v>
      </c>
      <c r="D86" s="2" t="s">
        <v>193</v>
      </c>
      <c r="E86" s="1">
        <v>132.6</v>
      </c>
      <c r="F86" s="1">
        <v>2415</v>
      </c>
      <c r="G86" s="37">
        <v>73155.6</v>
      </c>
      <c r="H86" s="37">
        <v>7315.56</v>
      </c>
      <c r="I86" s="47">
        <v>37783</v>
      </c>
      <c r="J86" s="47">
        <v>38625</v>
      </c>
      <c r="K86" s="47">
        <v>38625</v>
      </c>
      <c r="L86" s="30">
        <v>688</v>
      </c>
      <c r="M86" s="30" t="s">
        <v>53</v>
      </c>
      <c r="N86" s="48">
        <v>842</v>
      </c>
      <c r="O86" s="48"/>
      <c r="P86" s="48"/>
      <c r="Q86" s="48"/>
      <c r="R86" s="48"/>
    </row>
    <row r="87" spans="2:18" s="2" customFormat="1" ht="9.75">
      <c r="B87" s="66" t="s">
        <v>194</v>
      </c>
      <c r="C87" s="64" t="s">
        <v>51</v>
      </c>
      <c r="D87" s="2" t="s">
        <v>195</v>
      </c>
      <c r="E87" s="1">
        <v>88</v>
      </c>
      <c r="F87" s="1">
        <v>1382.9</v>
      </c>
      <c r="G87" s="37">
        <v>33341</v>
      </c>
      <c r="H87" s="37">
        <v>3334.1</v>
      </c>
      <c r="I87" s="47">
        <v>37523</v>
      </c>
      <c r="J87" s="47">
        <v>38625</v>
      </c>
      <c r="K87" s="47">
        <v>38625</v>
      </c>
      <c r="L87" s="30">
        <v>688</v>
      </c>
      <c r="M87" s="30" t="s">
        <v>136</v>
      </c>
      <c r="N87" s="48">
        <v>1102</v>
      </c>
      <c r="O87" s="48"/>
      <c r="P87" s="48"/>
      <c r="Q87" s="48"/>
      <c r="R87" s="48"/>
    </row>
    <row r="88" spans="2:18" s="2" customFormat="1" ht="9.75">
      <c r="B88" s="66" t="s">
        <v>196</v>
      </c>
      <c r="C88" s="64" t="s">
        <v>111</v>
      </c>
      <c r="D88" s="2" t="s">
        <v>197</v>
      </c>
      <c r="E88" s="1">
        <v>60</v>
      </c>
      <c r="F88" s="1">
        <v>1061.6</v>
      </c>
      <c r="G88" s="37">
        <v>29250</v>
      </c>
      <c r="H88" s="37">
        <v>15502.5</v>
      </c>
      <c r="I88" s="47">
        <v>37706</v>
      </c>
      <c r="J88" s="47">
        <v>38625</v>
      </c>
      <c r="K88" s="47">
        <v>38625</v>
      </c>
      <c r="L88" s="30">
        <v>688</v>
      </c>
      <c r="M88" s="30" t="s">
        <v>198</v>
      </c>
      <c r="N88" s="48">
        <v>919</v>
      </c>
      <c r="O88" s="48"/>
      <c r="P88" s="48"/>
      <c r="Q88" s="48"/>
      <c r="R88" s="48"/>
    </row>
    <row r="89" spans="2:18" s="2" customFormat="1" ht="9.75">
      <c r="B89" s="66" t="s">
        <v>199</v>
      </c>
      <c r="C89" s="64" t="s">
        <v>51</v>
      </c>
      <c r="D89" s="2" t="s">
        <v>200</v>
      </c>
      <c r="E89" s="1">
        <v>17.9</v>
      </c>
      <c r="F89" s="1">
        <v>372.2</v>
      </c>
      <c r="G89" s="37">
        <v>11445.9</v>
      </c>
      <c r="H89" s="37">
        <v>1144.59</v>
      </c>
      <c r="I89" s="47">
        <v>37819</v>
      </c>
      <c r="J89" s="47">
        <v>38625</v>
      </c>
      <c r="K89" s="47">
        <v>38625</v>
      </c>
      <c r="L89" s="30">
        <v>688</v>
      </c>
      <c r="M89" s="30" t="s">
        <v>164</v>
      </c>
      <c r="N89" s="48">
        <v>806</v>
      </c>
      <c r="O89" s="48"/>
      <c r="P89" s="48"/>
      <c r="Q89" s="48"/>
      <c r="R89" s="48"/>
    </row>
    <row r="90" spans="2:18" s="2" customFormat="1" ht="9.75">
      <c r="B90" s="66" t="s">
        <v>201</v>
      </c>
      <c r="C90" s="64" t="s">
        <v>51</v>
      </c>
      <c r="D90" s="2" t="s">
        <v>202</v>
      </c>
      <c r="E90" s="1">
        <v>46.7</v>
      </c>
      <c r="F90" s="1">
        <v>653</v>
      </c>
      <c r="G90" s="37">
        <v>19062.4</v>
      </c>
      <c r="H90" s="37">
        <v>1906.24</v>
      </c>
      <c r="I90" s="47">
        <v>37370</v>
      </c>
      <c r="J90" s="47">
        <v>38625</v>
      </c>
      <c r="K90" s="47">
        <v>38625</v>
      </c>
      <c r="L90" s="30">
        <v>688</v>
      </c>
      <c r="M90" s="30" t="s">
        <v>70</v>
      </c>
      <c r="N90" s="48">
        <v>1255</v>
      </c>
      <c r="O90" s="48"/>
      <c r="P90" s="48"/>
      <c r="Q90" s="48"/>
      <c r="R90" s="48"/>
    </row>
    <row r="91" spans="2:18" s="2" customFormat="1" ht="9.75">
      <c r="B91" s="66" t="s">
        <v>203</v>
      </c>
      <c r="C91" s="64" t="s">
        <v>51</v>
      </c>
      <c r="D91" s="2" t="s">
        <v>204</v>
      </c>
      <c r="E91" s="1">
        <v>39</v>
      </c>
      <c r="F91" s="1">
        <v>602.4</v>
      </c>
      <c r="G91" s="37">
        <v>18835.7</v>
      </c>
      <c r="H91" s="37">
        <v>13750.06</v>
      </c>
      <c r="I91" s="47">
        <v>37746</v>
      </c>
      <c r="J91" s="47">
        <v>38625</v>
      </c>
      <c r="K91" s="47">
        <v>38625</v>
      </c>
      <c r="L91" s="30">
        <v>688</v>
      </c>
      <c r="M91" s="30" t="s">
        <v>53</v>
      </c>
      <c r="N91" s="48">
        <v>879</v>
      </c>
      <c r="O91" s="48"/>
      <c r="P91" s="48"/>
      <c r="Q91" s="48"/>
      <c r="R91" s="48"/>
    </row>
    <row r="92" spans="2:18" s="2" customFormat="1" ht="9.75">
      <c r="B92" s="66" t="s">
        <v>205</v>
      </c>
      <c r="C92" s="64" t="s">
        <v>51</v>
      </c>
      <c r="D92" s="2" t="s">
        <v>206</v>
      </c>
      <c r="E92" s="1">
        <v>146</v>
      </c>
      <c r="F92" s="1">
        <v>650.2</v>
      </c>
      <c r="G92" s="37">
        <v>28193</v>
      </c>
      <c r="H92" s="37">
        <v>2819.3</v>
      </c>
      <c r="I92" s="47">
        <v>37608</v>
      </c>
      <c r="J92" s="47">
        <v>38717</v>
      </c>
      <c r="K92" s="47">
        <v>38717</v>
      </c>
      <c r="L92" s="30">
        <v>780</v>
      </c>
      <c r="M92" s="30" t="s">
        <v>128</v>
      </c>
      <c r="N92" s="48">
        <v>1109</v>
      </c>
      <c r="O92" s="48"/>
      <c r="P92" s="48"/>
      <c r="Q92" s="48"/>
      <c r="R92" s="48"/>
    </row>
    <row r="93" spans="2:18" s="2" customFormat="1" ht="9.75">
      <c r="B93" s="66" t="s">
        <v>207</v>
      </c>
      <c r="C93" s="64" t="s">
        <v>51</v>
      </c>
      <c r="D93" s="2" t="s">
        <v>208</v>
      </c>
      <c r="E93" s="1">
        <v>62</v>
      </c>
      <c r="F93" s="1">
        <v>1059</v>
      </c>
      <c r="G93" s="37">
        <v>37512.45</v>
      </c>
      <c r="H93" s="37">
        <v>37202.45</v>
      </c>
      <c r="I93" s="47">
        <v>37530</v>
      </c>
      <c r="J93" s="47">
        <v>38717</v>
      </c>
      <c r="K93" s="47">
        <v>38717</v>
      </c>
      <c r="L93" s="30">
        <v>780</v>
      </c>
      <c r="M93" s="30" t="s">
        <v>59</v>
      </c>
      <c r="N93" s="48">
        <v>1187</v>
      </c>
      <c r="O93" s="48"/>
      <c r="P93" s="48"/>
      <c r="Q93" s="48"/>
      <c r="R93" s="48"/>
    </row>
    <row r="94" spans="2:18" s="2" customFormat="1" ht="9.75">
      <c r="B94" s="66" t="s">
        <v>209</v>
      </c>
      <c r="C94" s="64" t="s">
        <v>51</v>
      </c>
      <c r="D94" s="2" t="s">
        <v>210</v>
      </c>
      <c r="E94" s="1">
        <v>65</v>
      </c>
      <c r="F94" s="1">
        <v>717</v>
      </c>
      <c r="G94" s="37">
        <v>20482.45</v>
      </c>
      <c r="H94" s="37">
        <v>2048.25</v>
      </c>
      <c r="I94" s="47">
        <v>37530</v>
      </c>
      <c r="J94" s="47">
        <v>38717</v>
      </c>
      <c r="K94" s="47">
        <v>38717</v>
      </c>
      <c r="L94" s="30">
        <v>780</v>
      </c>
      <c r="M94" s="30" t="s">
        <v>73</v>
      </c>
      <c r="N94" s="48">
        <v>1187</v>
      </c>
      <c r="O94" s="48"/>
      <c r="P94" s="48"/>
      <c r="Q94" s="48"/>
      <c r="R94" s="48"/>
    </row>
    <row r="95" spans="2:18" s="2" customFormat="1" ht="9.75">
      <c r="B95" s="66" t="s">
        <v>211</v>
      </c>
      <c r="C95" s="64" t="s">
        <v>51</v>
      </c>
      <c r="D95" s="2" t="s">
        <v>212</v>
      </c>
      <c r="E95" s="1">
        <v>41.2</v>
      </c>
      <c r="F95" s="1">
        <v>730.5</v>
      </c>
      <c r="G95" s="37">
        <v>26561.4</v>
      </c>
      <c r="H95" s="37">
        <v>2656.14</v>
      </c>
      <c r="I95" s="47">
        <v>37608</v>
      </c>
      <c r="J95" s="47">
        <v>38717</v>
      </c>
      <c r="K95" s="47">
        <v>38717</v>
      </c>
      <c r="L95" s="30">
        <v>780</v>
      </c>
      <c r="M95" s="30" t="s">
        <v>59</v>
      </c>
      <c r="N95" s="48">
        <v>1109</v>
      </c>
      <c r="O95" s="48"/>
      <c r="P95" s="48"/>
      <c r="Q95" s="48"/>
      <c r="R95" s="48"/>
    </row>
    <row r="96" spans="2:18" s="2" customFormat="1" ht="9.75">
      <c r="B96" s="66" t="s">
        <v>213</v>
      </c>
      <c r="C96" s="64" t="s">
        <v>51</v>
      </c>
      <c r="D96" s="2" t="s">
        <v>214</v>
      </c>
      <c r="E96" s="1">
        <v>77.4</v>
      </c>
      <c r="F96" s="1">
        <v>747.2</v>
      </c>
      <c r="G96" s="37">
        <v>47218.4</v>
      </c>
      <c r="H96" s="37">
        <v>4721.84</v>
      </c>
      <c r="I96" s="47">
        <v>37749</v>
      </c>
      <c r="J96" s="47">
        <v>38807</v>
      </c>
      <c r="K96" s="47">
        <v>38807</v>
      </c>
      <c r="L96" s="30">
        <v>870</v>
      </c>
      <c r="M96" s="30" t="s">
        <v>215</v>
      </c>
      <c r="N96" s="48">
        <v>1058</v>
      </c>
      <c r="O96" s="48"/>
      <c r="P96" s="48"/>
      <c r="Q96" s="48"/>
      <c r="R96" s="48"/>
    </row>
    <row r="97" spans="2:18" s="2" customFormat="1" ht="9.75">
      <c r="B97" s="66" t="s">
        <v>216</v>
      </c>
      <c r="C97" s="64" t="s">
        <v>51</v>
      </c>
      <c r="D97" s="2" t="s">
        <v>217</v>
      </c>
      <c r="E97" s="1">
        <v>34</v>
      </c>
      <c r="F97" s="1">
        <v>402</v>
      </c>
      <c r="G97" s="37">
        <v>8513.6</v>
      </c>
      <c r="H97" s="37">
        <v>851.36</v>
      </c>
      <c r="I97" s="47">
        <v>37917</v>
      </c>
      <c r="J97" s="47">
        <v>38807</v>
      </c>
      <c r="K97" s="47">
        <v>38807</v>
      </c>
      <c r="L97" s="30">
        <v>870</v>
      </c>
      <c r="M97" s="30" t="s">
        <v>218</v>
      </c>
      <c r="N97" s="48">
        <v>890</v>
      </c>
      <c r="O97" s="48"/>
      <c r="P97" s="48"/>
      <c r="Q97" s="48"/>
      <c r="R97" s="48"/>
    </row>
    <row r="98" spans="2:18" s="2" customFormat="1" ht="9.75">
      <c r="B98" s="66" t="s">
        <v>219</v>
      </c>
      <c r="C98" s="64" t="s">
        <v>51</v>
      </c>
      <c r="D98" s="2" t="s">
        <v>220</v>
      </c>
      <c r="E98" s="1">
        <v>48.9</v>
      </c>
      <c r="F98" s="1">
        <v>428.6</v>
      </c>
      <c r="G98" s="37">
        <v>12572.7</v>
      </c>
      <c r="H98" s="37">
        <v>1257.27</v>
      </c>
      <c r="I98" s="47">
        <v>37795</v>
      </c>
      <c r="J98" s="47">
        <v>38807</v>
      </c>
      <c r="K98" s="47">
        <v>38807</v>
      </c>
      <c r="L98" s="30">
        <v>870</v>
      </c>
      <c r="M98" s="30" t="s">
        <v>185</v>
      </c>
      <c r="N98" s="48">
        <v>1012</v>
      </c>
      <c r="O98" s="48"/>
      <c r="P98" s="48"/>
      <c r="Q98" s="48"/>
      <c r="R98" s="48"/>
    </row>
    <row r="99" spans="2:18" s="2" customFormat="1" ht="9.75">
      <c r="B99" s="66" t="s">
        <v>221</v>
      </c>
      <c r="C99" s="64" t="s">
        <v>51</v>
      </c>
      <c r="D99" s="2" t="s">
        <v>222</v>
      </c>
      <c r="E99" s="1">
        <v>27.6</v>
      </c>
      <c r="F99" s="1">
        <v>402.8</v>
      </c>
      <c r="G99" s="37">
        <v>13316.5</v>
      </c>
      <c r="H99" s="37">
        <v>1331.65</v>
      </c>
      <c r="I99" s="47">
        <v>37811</v>
      </c>
      <c r="J99" s="47">
        <v>38807</v>
      </c>
      <c r="K99" s="47">
        <v>38807</v>
      </c>
      <c r="L99" s="30">
        <v>870</v>
      </c>
      <c r="M99" s="30" t="s">
        <v>164</v>
      </c>
      <c r="N99" s="48">
        <v>996</v>
      </c>
      <c r="O99" s="48"/>
      <c r="P99" s="48"/>
      <c r="Q99" s="48"/>
      <c r="R99" s="48"/>
    </row>
    <row r="100" spans="2:18" s="2" customFormat="1" ht="9.75">
      <c r="B100" s="66" t="s">
        <v>223</v>
      </c>
      <c r="C100" s="64" t="s">
        <v>51</v>
      </c>
      <c r="D100" s="2" t="s">
        <v>224</v>
      </c>
      <c r="E100" s="1">
        <v>135.9</v>
      </c>
      <c r="F100" s="1">
        <v>2662.2</v>
      </c>
      <c r="G100" s="37">
        <v>84691.1</v>
      </c>
      <c r="H100" s="37">
        <v>8469.11</v>
      </c>
      <c r="I100" s="47">
        <v>37910</v>
      </c>
      <c r="J100" s="47">
        <v>38990</v>
      </c>
      <c r="K100" s="47">
        <v>38990</v>
      </c>
      <c r="L100" s="30">
        <v>1053</v>
      </c>
      <c r="M100" s="30" t="s">
        <v>225</v>
      </c>
      <c r="N100" s="48">
        <v>1080</v>
      </c>
      <c r="O100" s="48"/>
      <c r="P100" s="48"/>
      <c r="Q100" s="48"/>
      <c r="R100" s="48"/>
    </row>
    <row r="101" spans="2:18" s="2" customFormat="1" ht="9.75">
      <c r="B101" s="66" t="s">
        <v>226</v>
      </c>
      <c r="C101" s="64" t="s">
        <v>51</v>
      </c>
      <c r="D101" s="2" t="s">
        <v>227</v>
      </c>
      <c r="E101" s="1">
        <v>155.7</v>
      </c>
      <c r="F101" s="1">
        <v>2740.6</v>
      </c>
      <c r="G101" s="37">
        <v>75607.7</v>
      </c>
      <c r="H101" s="37">
        <v>7560.77</v>
      </c>
      <c r="I101" s="47">
        <v>37923</v>
      </c>
      <c r="J101" s="47">
        <v>38990</v>
      </c>
      <c r="K101" s="47">
        <v>38990</v>
      </c>
      <c r="L101" s="30">
        <v>1053</v>
      </c>
      <c r="M101" s="30" t="s">
        <v>128</v>
      </c>
      <c r="N101" s="48">
        <v>1067</v>
      </c>
      <c r="O101" s="48"/>
      <c r="P101" s="48"/>
      <c r="Q101" s="48"/>
      <c r="R101" s="48"/>
    </row>
    <row r="102" spans="2:18" s="2" customFormat="1" ht="9.75">
      <c r="B102" s="66" t="s">
        <v>228</v>
      </c>
      <c r="C102" s="64" t="s">
        <v>51</v>
      </c>
      <c r="D102" s="2" t="s">
        <v>229</v>
      </c>
      <c r="E102" s="1">
        <v>33</v>
      </c>
      <c r="F102" s="1">
        <v>460.6</v>
      </c>
      <c r="G102" s="37">
        <v>15609.2</v>
      </c>
      <c r="H102" s="37">
        <v>1560.92</v>
      </c>
      <c r="I102" s="47">
        <v>37867</v>
      </c>
      <c r="J102" s="47">
        <v>38990</v>
      </c>
      <c r="K102" s="47">
        <v>38990</v>
      </c>
      <c r="L102" s="30">
        <v>1053</v>
      </c>
      <c r="M102" s="30" t="s">
        <v>70</v>
      </c>
      <c r="N102" s="48">
        <v>1123</v>
      </c>
      <c r="O102" s="48"/>
      <c r="P102" s="48"/>
      <c r="Q102" s="48"/>
      <c r="R102" s="48"/>
    </row>
    <row r="103" spans="2:18" s="2" customFormat="1" ht="9.75">
      <c r="B103" s="66" t="s">
        <v>230</v>
      </c>
      <c r="C103" s="64" t="s">
        <v>51</v>
      </c>
      <c r="D103" s="2" t="s">
        <v>231</v>
      </c>
      <c r="E103" s="1">
        <v>102.3</v>
      </c>
      <c r="F103" s="1">
        <v>2111.2</v>
      </c>
      <c r="G103" s="37">
        <v>67452.8</v>
      </c>
      <c r="H103" s="37">
        <v>6745.28</v>
      </c>
      <c r="I103" s="47">
        <v>37867</v>
      </c>
      <c r="J103" s="47">
        <v>38990</v>
      </c>
      <c r="K103" s="47">
        <v>38990</v>
      </c>
      <c r="L103" s="30">
        <v>1053</v>
      </c>
      <c r="M103" s="30" t="s">
        <v>70</v>
      </c>
      <c r="N103" s="48">
        <v>1123</v>
      </c>
      <c r="O103" s="48"/>
      <c r="P103" s="48"/>
      <c r="Q103" s="48"/>
      <c r="R103" s="48"/>
    </row>
    <row r="104" spans="2:18" s="2" customFormat="1" ht="9.75">
      <c r="B104" s="66" t="s">
        <v>232</v>
      </c>
      <c r="C104" s="64" t="s">
        <v>51</v>
      </c>
      <c r="D104" s="2" t="s">
        <v>233</v>
      </c>
      <c r="E104" s="1">
        <v>24.6</v>
      </c>
      <c r="F104" s="1">
        <v>428</v>
      </c>
      <c r="G104" s="37">
        <v>8761.5</v>
      </c>
      <c r="H104" s="37">
        <v>876.15</v>
      </c>
      <c r="I104" s="47">
        <v>37930</v>
      </c>
      <c r="J104" s="47">
        <v>38990</v>
      </c>
      <c r="K104" s="47">
        <v>38990</v>
      </c>
      <c r="L104" s="30">
        <v>1053</v>
      </c>
      <c r="M104" s="30" t="s">
        <v>225</v>
      </c>
      <c r="N104" s="48">
        <v>1060</v>
      </c>
      <c r="O104" s="48"/>
      <c r="P104" s="48"/>
      <c r="Q104" s="48"/>
      <c r="R104" s="48"/>
    </row>
    <row r="105" spans="2:18" s="2" customFormat="1" ht="9.75">
      <c r="B105" s="66" t="s">
        <v>234</v>
      </c>
      <c r="C105" s="64" t="s">
        <v>51</v>
      </c>
      <c r="D105" s="2" t="s">
        <v>235</v>
      </c>
      <c r="E105" s="1">
        <v>33.9</v>
      </c>
      <c r="F105" s="1">
        <v>520.2</v>
      </c>
      <c r="G105" s="37">
        <v>16490.3</v>
      </c>
      <c r="H105" s="37">
        <v>1649.03</v>
      </c>
      <c r="I105" s="47">
        <v>37811</v>
      </c>
      <c r="J105" s="47">
        <v>38990</v>
      </c>
      <c r="K105" s="47">
        <v>38990</v>
      </c>
      <c r="L105" s="30">
        <v>1053</v>
      </c>
      <c r="M105" s="30" t="s">
        <v>164</v>
      </c>
      <c r="N105" s="48">
        <v>1179</v>
      </c>
      <c r="O105" s="48"/>
      <c r="P105" s="48"/>
      <c r="Q105" s="48"/>
      <c r="R105" s="48"/>
    </row>
    <row r="106" spans="2:18" s="2" customFormat="1" ht="9.75">
      <c r="B106" s="66" t="s">
        <v>236</v>
      </c>
      <c r="C106" s="64" t="s">
        <v>51</v>
      </c>
      <c r="D106" s="2" t="s">
        <v>237</v>
      </c>
      <c r="E106" s="1">
        <v>51.3</v>
      </c>
      <c r="F106" s="1">
        <v>633.6</v>
      </c>
      <c r="G106" s="37">
        <v>20485.55</v>
      </c>
      <c r="H106" s="37">
        <v>2048.56</v>
      </c>
      <c r="I106" s="47">
        <v>37925</v>
      </c>
      <c r="J106" s="47">
        <v>39171</v>
      </c>
      <c r="K106" s="47">
        <v>39171</v>
      </c>
      <c r="L106" s="30">
        <v>1234</v>
      </c>
      <c r="M106" s="30" t="s">
        <v>164</v>
      </c>
      <c r="N106" s="48">
        <v>1246</v>
      </c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