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<sst xmlns="http://schemas.openxmlformats.org/spreadsheetml/2006/main" count="348" uniqueCount="220">
  <si>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</si>
  <si>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</si>
  <si>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</si>
  <si>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</si>
  <si>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</si>
  <si>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</si>
  <si>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</si>
  <si>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</si>
  <si>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</si>
  <si>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</si>
  <si>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</si>
  <si>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</si>
  <si>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</si>
  <si>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</si>
  <si>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</si>
  <si>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</si>
  <si>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</si>
  <si>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</si>
  <si>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</si>
  <si>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</si>
  <si>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</si>
  <si>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</si>
  <si>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</si>
  <si>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</si>
  <si>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</si>
  <si>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</si>
  <si>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</si>
  <si>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</si>
  <si>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</si>
  <si>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</si>
  <si>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</si>
  <si>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</si>
  <si>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</si>
  <si>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</si>
  <si>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</si>
  <si>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</si>
  <si>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</si>
  <si>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</si>
  <si>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</si>
  <si>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</si>
  <si>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</si>
  <si>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</si>
  <si>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</si>
  <si>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</si>
  <si>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</si>
  <si>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</si>
  <si>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</si>
  <si>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</si>
  <si>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</si>
  <si>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</si>
  <si>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330250201</t>
  </si>
  <si>
    <t>2</t>
  </si>
  <si>
    <t xml:space="preserve">NORTH STAR BLOCK              </t>
  </si>
  <si>
    <t xml:space="preserve">NICK G THONEY                 </t>
  </si>
  <si>
    <t>330340201</t>
  </si>
  <si>
    <t>1</t>
  </si>
  <si>
    <t xml:space="preserve">ACHING BACK TAMARACK          </t>
  </si>
  <si>
    <t xml:space="preserve">RAYMOND TICKLER FOREST PRODUCTS       </t>
  </si>
  <si>
    <t>330320201</t>
  </si>
  <si>
    <t xml:space="preserve">ASH KNOLL BLOCK               </t>
  </si>
  <si>
    <t xml:space="preserve">DARELL VERBA LOGGING                 </t>
  </si>
  <si>
    <t>330400201</t>
  </si>
  <si>
    <t xml:space="preserve">CHALK HILLS SPRUCE            </t>
  </si>
  <si>
    <t>ST. JOHN FOREST PRODUCTS, INC.</t>
  </si>
  <si>
    <t>330320101</t>
  </si>
  <si>
    <t xml:space="preserve">CLIMBING BEAR                 </t>
  </si>
  <si>
    <t xml:space="preserve">MARK KLEIMAN FOREST PRODUCTS       </t>
  </si>
  <si>
    <t>330280201</t>
  </si>
  <si>
    <t xml:space="preserve">CRANBERRY COVE BLOCK          </t>
  </si>
  <si>
    <t xml:space="preserve">DOLSKY, NORMAN                </t>
  </si>
  <si>
    <t>330169902</t>
  </si>
  <si>
    <t xml:space="preserve">FORGOTTEN ISLAND SALE         </t>
  </si>
  <si>
    <t xml:space="preserve">JAMES CHARLES FOR/PRO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</si>
  <si>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</si>
  <si>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</si>
  <si>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</si>
  <si>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</si>
  <si>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</si>
  <si>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</si>
  <si>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</si>
  <si>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</si>
  <si>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</si>
  <si>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</si>
  <si>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</si>
  <si>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330040201</t>
  </si>
  <si>
    <t xml:space="preserve">LEFTOVER ASPEN                </t>
  </si>
  <si>
    <t>330340001</t>
  </si>
  <si>
    <t xml:space="preserve">LOST ARROW   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</si>
  <si>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</si>
  <si>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</si>
  <si>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</si>
  <si>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</si>
  <si>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</si>
  <si>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330280301</t>
  </si>
  <si>
    <t xml:space="preserve">STUCK TITLEIST                </t>
  </si>
  <si>
    <t xml:space="preserve">FRANK'S, INC.                 </t>
  </si>
  <si>
    <t>330520201</t>
  </si>
  <si>
    <t xml:space="preserve">TWO GATES BLOCK               </t>
  </si>
  <si>
    <t xml:space="preserve">ROY VETORT FOREST PRODUCT     </t>
  </si>
  <si>
    <t>330210501</t>
  </si>
  <si>
    <t xml:space="preserve">WILTING OAK                   </t>
  </si>
  <si>
    <t xml:space="preserve">BRYAN MAULE                         </t>
  </si>
  <si>
    <t>330410201</t>
  </si>
  <si>
    <t xml:space="preserve">54-61 BLOCK         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</si>
  <si>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</si>
  <si>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</si>
  <si>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</si>
  <si>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</si>
  <si>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</si>
  <si>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</si>
  <si>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</si>
  <si>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</si>
  <si>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</si>
  <si>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</si>
  <si>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</si>
  <si>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</si>
  <si>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</si>
  <si>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</si>
  <si>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</si>
  <si>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</si>
  <si>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</si>
  <si>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</si>
  <si>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</si>
  <si>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</si>
  <si>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</si>
  <si>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</si>
  <si>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</si>
  <si>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</si>
  <si>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</si>
  <si>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</si>
  <si>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</si>
  <si>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</si>
  <si>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</si>
  <si>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</si>
  <si>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</si>
  <si>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</si>
  <si>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</si>
  <si>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</si>
  <si>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</si>
  <si>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</si>
  <si>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</si>
  <si>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</si>
  <si>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</si>
  <si>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</si>
  <si>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</si>
  <si>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</si>
  <si>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</si>
  <si>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</si>
  <si>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</si>
  <si>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</si>
  <si>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330060301</t>
  </si>
  <si>
    <t xml:space="preserve">CTS HEMLOCK                   </t>
  </si>
  <si>
    <t xml:space="preserve">RALPH BUGAY                   </t>
  </si>
  <si>
    <t>330350301</t>
  </si>
  <si>
    <t xml:space="preserve">G-12 NORTH                    </t>
  </si>
  <si>
    <t>330260301</t>
  </si>
  <si>
    <t xml:space="preserve">HUSKY'S LESSON                </t>
  </si>
  <si>
    <t>330240301</t>
  </si>
  <si>
    <t xml:space="preserve">RIVER ROAD MAPLE              </t>
  </si>
  <si>
    <t>330030301</t>
  </si>
  <si>
    <t xml:space="preserve">SEVEN MILE PATCHES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</si>
  <si>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</si>
  <si>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</si>
  <si>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</si>
  <si>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</si>
  <si>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</si>
  <si>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</si>
  <si>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</si>
  <si>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</si>
  <si>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</si>
  <si>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</si>
  <si>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</si>
  <si>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</si>
  <si>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</si>
  <si>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</si>
  <si>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</si>
  <si>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</si>
  <si>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</si>
  <si>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</si>
  <si>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</si>
  <si>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</si>
  <si>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</si>
  <si>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</si>
  <si>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</si>
  <si>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</si>
  <si>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</si>
  <si>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</si>
  <si>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</si>
  <si>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</si>
  <si>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</si>
  <si>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</si>
  <si>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</si>
  <si>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</si>
  <si>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</si>
  <si>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</si>
  <si>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</si>
  <si>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</si>
  <si>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</si>
  <si>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330050401</t>
  </si>
  <si>
    <t xml:space="preserve">WHITE FISH GRADE ASPEN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</si>
  <si>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</si>
  <si>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</si>
  <si>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</si>
  <si>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</si>
  <si>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</si>
  <si>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</si>
  <si>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330230401</t>
  </si>
  <si>
    <t xml:space="preserve">WET SPRING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</si>
  <si>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</si>
  <si>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</si>
  <si>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</si>
  <si>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</si>
  <si>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</si>
  <si>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330240401</t>
  </si>
  <si>
    <t xml:space="preserve">WALTONS RIVER ASPEN           </t>
  </si>
  <si>
    <t>330060401</t>
  </si>
  <si>
    <t xml:space="preserve">STEBBIN'S PORCUPINE HAVEN     </t>
  </si>
  <si>
    <t>330070401</t>
  </si>
  <si>
    <t xml:space="preserve">BERGMAN'S BIG SKY SALE        </t>
  </si>
  <si>
    <t xml:space="preserve">                                  as of February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</si>
</sst>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4689.1</v>
      </c>
      <c r="L17" s="30"/>
    </row>
    <row r="18" spans="4:12" ht="12.75">
      <c r="D18" s="12" t="s">
        <v>37</v>
      </c>
      <c r="G18" s="21">
        <f>DSUM(DATABASE,5,U15:U16)</f>
        <v>69901.56</v>
      </c>
      <c r="L18" s="30"/>
    </row>
    <row r="19" spans="4:12" ht="12.75">
      <c r="D19" s="12" t="s">
        <v>34</v>
      </c>
      <c r="G19" s="18">
        <f>DSUM(DATABASE,6,V15:V16)</f>
        <v>2641683.1199999996</v>
      </c>
      <c r="L19" s="30"/>
    </row>
    <row r="20" spans="4:12" ht="12.75">
      <c r="D20" s="12" t="s">
        <v>38</v>
      </c>
      <c r="G20" s="18">
        <f>DSUM(DATABASE,7,W15:W16)</f>
        <v>966769.9900000001</v>
      </c>
      <c r="L20" s="30"/>
    </row>
    <row r="21" spans="4:12" ht="12.75">
      <c r="D21" s="12" t="s">
        <v>35</v>
      </c>
      <c r="E21" s="22"/>
      <c r="F21" s="22"/>
      <c r="G21" s="18">
        <f>+G19-G20</f>
        <v>1674913.1299999994</v>
      </c>
      <c r="L21" s="30"/>
    </row>
    <row r="22" spans="4:12" ht="12.75">
      <c r="D22" s="12" t="s">
        <v>44</v>
      </c>
      <c r="E22" s="22"/>
      <c r="F22" s="22"/>
      <c r="G22" s="45">
        <f>+G20/G19</f>
        <v>0.36596743291451256</v>
      </c>
      <c r="L22" s="30"/>
    </row>
    <row r="23" spans="4:12" ht="12.75">
      <c r="D23" s="12" t="s">
        <v>40</v>
      </c>
      <c r="E23" s="22"/>
      <c r="F23" s="22"/>
      <c r="G23" s="59">
        <v>38392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3.857252215954875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365</v>
      </c>
      <c r="G31" s="37">
        <v>12721.75</v>
      </c>
      <c r="H31" s="37">
        <v>12721.75</v>
      </c>
      <c r="I31" s="47">
        <v>9996</v>
      </c>
      <c r="J31" s="47">
        <v>38426</v>
      </c>
      <c r="K31" s="47">
        <v>38426</v>
      </c>
      <c r="L31" s="30">
        <v>34</v>
      </c>
      <c r="M31" s="30" t="s">
        <v>53</v>
      </c>
      <c r="N31" s="48">
        <v>28430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65.5</v>
      </c>
      <c r="F32" s="1">
        <v>736</v>
      </c>
      <c r="G32" s="37">
        <v>18714.4</v>
      </c>
      <c r="H32" s="37">
        <v>18714.4</v>
      </c>
      <c r="I32" s="47">
        <v>37523</v>
      </c>
      <c r="J32" s="47">
        <v>38442</v>
      </c>
      <c r="K32" s="47">
        <v>38442</v>
      </c>
      <c r="L32" s="30">
        <v>50</v>
      </c>
      <c r="M32" s="30" t="s">
        <v>57</v>
      </c>
      <c r="N32" s="48">
        <v>919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14.5</v>
      </c>
      <c r="F33" s="1">
        <v>151</v>
      </c>
      <c r="G33" s="37">
        <v>6212.5</v>
      </c>
      <c r="H33" s="37">
        <v>621.25</v>
      </c>
      <c r="I33" s="47">
        <v>37390</v>
      </c>
      <c r="J33" s="47">
        <v>38442</v>
      </c>
      <c r="K33" s="47">
        <v>38442</v>
      </c>
      <c r="L33" s="30">
        <v>50</v>
      </c>
      <c r="M33" s="30" t="s">
        <v>60</v>
      </c>
      <c r="N33" s="48">
        <v>1052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14</v>
      </c>
      <c r="F34" s="1">
        <v>258.8</v>
      </c>
      <c r="G34" s="37">
        <v>8662.11</v>
      </c>
      <c r="H34" s="37">
        <v>1237.44</v>
      </c>
      <c r="I34" s="47">
        <v>37516</v>
      </c>
      <c r="J34" s="47">
        <v>38077</v>
      </c>
      <c r="K34" s="47">
        <v>38442</v>
      </c>
      <c r="L34" s="30">
        <v>50</v>
      </c>
      <c r="M34" s="30" t="s">
        <v>63</v>
      </c>
      <c r="N34" s="48">
        <v>926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65</v>
      </c>
      <c r="F35" s="1">
        <v>923</v>
      </c>
      <c r="G35" s="37">
        <v>27817.4</v>
      </c>
      <c r="H35" s="37">
        <v>16412.27</v>
      </c>
      <c r="I35" s="47">
        <v>37686</v>
      </c>
      <c r="J35" s="47">
        <v>38442</v>
      </c>
      <c r="K35" s="47">
        <v>38442</v>
      </c>
      <c r="L35" s="30">
        <v>50</v>
      </c>
      <c r="M35" s="30" t="s">
        <v>66</v>
      </c>
      <c r="N35" s="48">
        <v>756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90</v>
      </c>
      <c r="F36" s="1">
        <v>1071</v>
      </c>
      <c r="G36" s="37">
        <v>26735.5</v>
      </c>
      <c r="H36" s="37">
        <v>20853.7</v>
      </c>
      <c r="I36" s="47">
        <v>37516</v>
      </c>
      <c r="J36" s="47">
        <v>38442</v>
      </c>
      <c r="K36" s="47">
        <v>38442</v>
      </c>
      <c r="L36" s="30">
        <v>50</v>
      </c>
      <c r="M36" s="30" t="s">
        <v>69</v>
      </c>
      <c r="N36" s="48">
        <v>926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106</v>
      </c>
      <c r="F37" s="1">
        <v>1647.5</v>
      </c>
      <c r="G37" s="37">
        <v>24986.11</v>
      </c>
      <c r="H37" s="37">
        <v>14338.98</v>
      </c>
      <c r="I37" s="47">
        <v>36769</v>
      </c>
      <c r="J37" s="47">
        <v>37711</v>
      </c>
      <c r="K37" s="47">
        <v>38442</v>
      </c>
      <c r="L37" s="30">
        <v>50</v>
      </c>
      <c r="M37" s="30" t="s">
        <v>72</v>
      </c>
      <c r="N37" s="48">
        <v>1673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35</v>
      </c>
      <c r="F38" s="1">
        <v>437</v>
      </c>
      <c r="G38" s="37">
        <v>15584.45</v>
      </c>
      <c r="H38" s="37">
        <v>7792.23</v>
      </c>
      <c r="I38" s="47">
        <v>37358</v>
      </c>
      <c r="J38" s="47">
        <v>38442</v>
      </c>
      <c r="K38" s="47">
        <v>38442</v>
      </c>
      <c r="L38" s="30">
        <v>50</v>
      </c>
      <c r="M38" s="30" t="s">
        <v>75</v>
      </c>
      <c r="N38" s="48">
        <v>1084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24</v>
      </c>
      <c r="F39" s="1">
        <v>262</v>
      </c>
      <c r="G39" s="37">
        <v>16001.75</v>
      </c>
      <c r="H39" s="37">
        <v>16001.75</v>
      </c>
      <c r="I39" s="47">
        <v>37440</v>
      </c>
      <c r="J39" s="47">
        <v>38442</v>
      </c>
      <c r="K39" s="47">
        <v>38442</v>
      </c>
      <c r="L39" s="30">
        <v>50</v>
      </c>
      <c r="M39" s="30" t="s">
        <v>69</v>
      </c>
      <c r="N39" s="48">
        <v>1002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44</v>
      </c>
      <c r="F40" s="1">
        <v>1273.8</v>
      </c>
      <c r="G40" s="37">
        <v>67978.69</v>
      </c>
      <c r="H40" s="37">
        <v>58461.67</v>
      </c>
      <c r="I40" s="47">
        <v>37132</v>
      </c>
      <c r="J40" s="47">
        <v>38442</v>
      </c>
      <c r="K40" s="47">
        <v>38442</v>
      </c>
      <c r="L40" s="30">
        <v>50</v>
      </c>
      <c r="M40" s="30" t="s">
        <v>80</v>
      </c>
      <c r="N40" s="48">
        <v>1310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8</v>
      </c>
      <c r="F41" s="1">
        <v>100</v>
      </c>
      <c r="G41" s="37">
        <v>655</v>
      </c>
      <c r="H41" s="37"/>
      <c r="I41" s="47">
        <v>38336</v>
      </c>
      <c r="J41" s="47">
        <v>38442</v>
      </c>
      <c r="K41" s="47">
        <v>38442</v>
      </c>
      <c r="L41" s="5">
        <v>50</v>
      </c>
      <c r="M41" s="46" t="s">
        <v>83</v>
      </c>
      <c r="N41" s="2">
        <v>106</v>
      </c>
    </row>
    <row r="42" spans="2:18" s="2" customFormat="1" ht="11.25">
      <c r="B42" s="66" t="s">
        <v>84</v>
      </c>
      <c r="C42" s="64" t="s">
        <v>55</v>
      </c>
      <c r="D42" s="2" t="s">
        <v>85</v>
      </c>
      <c r="E42" s="1">
        <v>31</v>
      </c>
      <c r="F42" s="1">
        <v>724.6</v>
      </c>
      <c r="G42" s="37">
        <v>19427.37</v>
      </c>
      <c r="H42" s="37">
        <v>19427.37</v>
      </c>
      <c r="I42" s="47">
        <v>37473</v>
      </c>
      <c r="J42" s="47">
        <v>38442</v>
      </c>
      <c r="K42" s="47">
        <v>38442</v>
      </c>
      <c r="L42" s="30">
        <v>50</v>
      </c>
      <c r="M42" s="30" t="s">
        <v>63</v>
      </c>
      <c r="N42" s="48">
        <v>969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55</v>
      </c>
      <c r="D43" s="2" t="s">
        <v>87</v>
      </c>
      <c r="E43" s="1">
        <v>78</v>
      </c>
      <c r="F43" s="1">
        <v>1084.4</v>
      </c>
      <c r="G43" s="37">
        <v>40370.58</v>
      </c>
      <c r="H43" s="37">
        <v>40370.58</v>
      </c>
      <c r="I43" s="47">
        <v>36831</v>
      </c>
      <c r="J43" s="47">
        <v>37711</v>
      </c>
      <c r="K43" s="47">
        <v>38442</v>
      </c>
      <c r="L43" s="30">
        <v>50</v>
      </c>
      <c r="M43" s="30" t="s">
        <v>60</v>
      </c>
      <c r="N43" s="48">
        <v>1611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55</v>
      </c>
      <c r="D44" s="2" t="s">
        <v>89</v>
      </c>
      <c r="E44" s="1">
        <v>17</v>
      </c>
      <c r="F44" s="1">
        <v>292</v>
      </c>
      <c r="G44" s="37">
        <v>11551.85</v>
      </c>
      <c r="H44" s="37">
        <v>1650.27</v>
      </c>
      <c r="I44" s="47">
        <v>37208</v>
      </c>
      <c r="J44" s="47">
        <v>38077</v>
      </c>
      <c r="K44" s="47">
        <v>38442</v>
      </c>
      <c r="L44" s="30">
        <v>50</v>
      </c>
      <c r="M44" s="30" t="s">
        <v>63</v>
      </c>
      <c r="N44" s="48">
        <v>1234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55</v>
      </c>
      <c r="D45" s="2" t="s">
        <v>91</v>
      </c>
      <c r="E45" s="1">
        <v>43.5</v>
      </c>
      <c r="F45" s="1">
        <v>613.5</v>
      </c>
      <c r="G45" s="37">
        <v>16950.13</v>
      </c>
      <c r="H45" s="37">
        <v>10000.58</v>
      </c>
      <c r="I45" s="47">
        <v>37530</v>
      </c>
      <c r="J45" s="47">
        <v>38442</v>
      </c>
      <c r="K45" s="47">
        <v>38442</v>
      </c>
      <c r="L45" s="30">
        <v>50</v>
      </c>
      <c r="M45" s="30" t="s">
        <v>92</v>
      </c>
      <c r="N45" s="48">
        <v>912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55</v>
      </c>
      <c r="D46" s="2" t="s">
        <v>94</v>
      </c>
      <c r="E46" s="1">
        <v>23</v>
      </c>
      <c r="F46" s="1">
        <v>198.6</v>
      </c>
      <c r="G46" s="37">
        <v>5885</v>
      </c>
      <c r="H46" s="37">
        <v>5885</v>
      </c>
      <c r="I46" s="47">
        <v>37819</v>
      </c>
      <c r="J46" s="47">
        <v>38442</v>
      </c>
      <c r="K46" s="47">
        <v>38442</v>
      </c>
      <c r="L46" s="30">
        <v>50</v>
      </c>
      <c r="M46" s="30" t="s">
        <v>95</v>
      </c>
      <c r="N46" s="48">
        <v>623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55</v>
      </c>
      <c r="D47" s="2" t="s">
        <v>97</v>
      </c>
      <c r="E47" s="1">
        <v>24.3</v>
      </c>
      <c r="F47" s="1">
        <v>507</v>
      </c>
      <c r="G47" s="37">
        <v>18666</v>
      </c>
      <c r="H47" s="37">
        <v>7093.08</v>
      </c>
      <c r="I47" s="47">
        <v>37747</v>
      </c>
      <c r="J47" s="47">
        <v>38442</v>
      </c>
      <c r="K47" s="47">
        <v>38442</v>
      </c>
      <c r="L47" s="30">
        <v>50</v>
      </c>
      <c r="M47" s="30" t="s">
        <v>98</v>
      </c>
      <c r="N47" s="48">
        <v>695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55</v>
      </c>
      <c r="D48" s="2" t="s">
        <v>100</v>
      </c>
      <c r="E48" s="1">
        <v>34.1</v>
      </c>
      <c r="F48" s="1">
        <v>585.4</v>
      </c>
      <c r="G48" s="37">
        <v>24632</v>
      </c>
      <c r="H48" s="37">
        <v>4433.76</v>
      </c>
      <c r="I48" s="47">
        <v>38363</v>
      </c>
      <c r="J48" s="47">
        <v>38505</v>
      </c>
      <c r="K48" s="47">
        <v>38505</v>
      </c>
      <c r="L48" s="30">
        <v>113</v>
      </c>
      <c r="M48" s="30" t="s">
        <v>101</v>
      </c>
      <c r="N48" s="48">
        <v>142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55</v>
      </c>
      <c r="D49" s="2" t="s">
        <v>103</v>
      </c>
      <c r="E49" s="1">
        <v>71</v>
      </c>
      <c r="F49" s="1">
        <v>978</v>
      </c>
      <c r="G49" s="37">
        <v>32696.28</v>
      </c>
      <c r="H49" s="37">
        <v>26911.03</v>
      </c>
      <c r="I49" s="47">
        <v>37554</v>
      </c>
      <c r="J49" s="47">
        <v>38625</v>
      </c>
      <c r="K49" s="47">
        <v>38625</v>
      </c>
      <c r="L49" s="30">
        <v>233</v>
      </c>
      <c r="M49" s="30" t="s">
        <v>57</v>
      </c>
      <c r="N49" s="48">
        <v>1071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55</v>
      </c>
      <c r="D50" s="2" t="s">
        <v>105</v>
      </c>
      <c r="E50" s="1">
        <v>100.4</v>
      </c>
      <c r="F50" s="1">
        <v>1239</v>
      </c>
      <c r="G50" s="37">
        <v>33918.7</v>
      </c>
      <c r="H50" s="37">
        <v>33918.7</v>
      </c>
      <c r="I50" s="47">
        <v>37771</v>
      </c>
      <c r="J50" s="47">
        <v>38625</v>
      </c>
      <c r="K50" s="47">
        <v>38625</v>
      </c>
      <c r="L50" s="30">
        <v>233</v>
      </c>
      <c r="M50" s="30" t="s">
        <v>95</v>
      </c>
      <c r="N50" s="48">
        <v>854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55</v>
      </c>
      <c r="D51" s="2" t="s">
        <v>107</v>
      </c>
      <c r="E51" s="1">
        <v>77.4</v>
      </c>
      <c r="F51" s="1">
        <v>1357.2</v>
      </c>
      <c r="G51" s="37">
        <v>45977.59</v>
      </c>
      <c r="H51" s="37">
        <v>20413.34</v>
      </c>
      <c r="I51" s="47">
        <v>37742</v>
      </c>
      <c r="J51" s="47">
        <v>38625</v>
      </c>
      <c r="K51" s="47">
        <v>38625</v>
      </c>
      <c r="L51" s="30">
        <v>233</v>
      </c>
      <c r="M51" s="30" t="s">
        <v>80</v>
      </c>
      <c r="N51" s="48">
        <v>883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55</v>
      </c>
      <c r="D52" s="2" t="s">
        <v>109</v>
      </c>
      <c r="E52" s="1">
        <v>63.7</v>
      </c>
      <c r="F52" s="1">
        <v>1234</v>
      </c>
      <c r="G52" s="37">
        <v>35321.63</v>
      </c>
      <c r="H52" s="37">
        <v>3532.16</v>
      </c>
      <c r="I52" s="47">
        <v>37700</v>
      </c>
      <c r="J52" s="47">
        <v>38625</v>
      </c>
      <c r="K52" s="47">
        <v>38625</v>
      </c>
      <c r="L52" s="30">
        <v>233</v>
      </c>
      <c r="M52" s="30" t="s">
        <v>63</v>
      </c>
      <c r="N52" s="48">
        <v>925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19.9</v>
      </c>
      <c r="F53" s="1">
        <v>328</v>
      </c>
      <c r="G53" s="37">
        <v>9159.15</v>
      </c>
      <c r="H53" s="37">
        <v>1308.45</v>
      </c>
      <c r="I53" s="47">
        <v>37139</v>
      </c>
      <c r="J53" s="47">
        <v>38260</v>
      </c>
      <c r="K53" s="47">
        <v>38625</v>
      </c>
      <c r="L53" s="30">
        <v>233</v>
      </c>
      <c r="M53" s="30" t="s">
        <v>63</v>
      </c>
      <c r="N53" s="48">
        <v>1486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55</v>
      </c>
      <c r="D54" s="2" t="s">
        <v>113</v>
      </c>
      <c r="E54" s="1">
        <v>100</v>
      </c>
      <c r="F54" s="1">
        <v>1513.4</v>
      </c>
      <c r="G54" s="37">
        <v>42134.5</v>
      </c>
      <c r="H54" s="37">
        <v>42134.51</v>
      </c>
      <c r="I54" s="47">
        <v>37370</v>
      </c>
      <c r="J54" s="47">
        <v>38625</v>
      </c>
      <c r="K54" s="47">
        <v>38625</v>
      </c>
      <c r="L54" s="30">
        <v>233</v>
      </c>
      <c r="M54" s="30" t="s">
        <v>114</v>
      </c>
      <c r="N54" s="48">
        <v>1255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55</v>
      </c>
      <c r="D55" s="2" t="s">
        <v>116</v>
      </c>
      <c r="E55" s="1">
        <v>53</v>
      </c>
      <c r="F55" s="1">
        <v>855.8</v>
      </c>
      <c r="G55" s="37">
        <v>35997</v>
      </c>
      <c r="H55" s="37">
        <v>31677.36</v>
      </c>
      <c r="I55" s="47">
        <v>37777</v>
      </c>
      <c r="J55" s="47">
        <v>38625</v>
      </c>
      <c r="K55" s="47">
        <v>38625</v>
      </c>
      <c r="L55" s="30">
        <v>233</v>
      </c>
      <c r="M55" s="30" t="s">
        <v>117</v>
      </c>
      <c r="N55" s="48">
        <v>848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55</v>
      </c>
      <c r="D56" s="2" t="s">
        <v>119</v>
      </c>
      <c r="E56" s="1">
        <v>132.6</v>
      </c>
      <c r="F56" s="1">
        <v>2415</v>
      </c>
      <c r="G56" s="37">
        <v>73155.6</v>
      </c>
      <c r="H56" s="37">
        <v>29262.24</v>
      </c>
      <c r="I56" s="47">
        <v>37783</v>
      </c>
      <c r="J56" s="47">
        <v>38625</v>
      </c>
      <c r="K56" s="47">
        <v>38625</v>
      </c>
      <c r="L56" s="30">
        <v>233</v>
      </c>
      <c r="M56" s="30" t="s">
        <v>120</v>
      </c>
      <c r="N56" s="48">
        <v>842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55</v>
      </c>
      <c r="D57" s="2" t="s">
        <v>122</v>
      </c>
      <c r="E57" s="1">
        <v>88</v>
      </c>
      <c r="F57" s="1">
        <v>1382.9</v>
      </c>
      <c r="G57" s="37">
        <v>33341</v>
      </c>
      <c r="H57" s="37">
        <v>7335.02</v>
      </c>
      <c r="I57" s="47">
        <v>37523</v>
      </c>
      <c r="J57" s="47">
        <v>38625</v>
      </c>
      <c r="K57" s="47">
        <v>38625</v>
      </c>
      <c r="L57" s="30">
        <v>233</v>
      </c>
      <c r="M57" s="30" t="s">
        <v>57</v>
      </c>
      <c r="N57" s="48">
        <v>1102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60</v>
      </c>
      <c r="F58" s="1">
        <v>1061.6</v>
      </c>
      <c r="G58" s="37">
        <v>29250</v>
      </c>
      <c r="H58" s="37">
        <v>26617.5</v>
      </c>
      <c r="I58" s="47">
        <v>37706</v>
      </c>
      <c r="J58" s="47">
        <v>38625</v>
      </c>
      <c r="K58" s="47">
        <v>38625</v>
      </c>
      <c r="L58" s="30">
        <v>233</v>
      </c>
      <c r="M58" s="30" t="s">
        <v>125</v>
      </c>
      <c r="N58" s="48">
        <v>919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127</v>
      </c>
      <c r="D59" s="2" t="s">
        <v>128</v>
      </c>
      <c r="E59" s="1">
        <v>120</v>
      </c>
      <c r="F59" s="1">
        <v>1728.2</v>
      </c>
      <c r="G59" s="37">
        <v>84787.15</v>
      </c>
      <c r="H59" s="37">
        <v>55975.92</v>
      </c>
      <c r="I59" s="47">
        <v>37204</v>
      </c>
      <c r="J59" s="47">
        <v>38260</v>
      </c>
      <c r="K59" s="47">
        <v>38625</v>
      </c>
      <c r="L59" s="30">
        <v>233</v>
      </c>
      <c r="M59" s="30" t="s">
        <v>129</v>
      </c>
      <c r="N59" s="48">
        <v>1421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55</v>
      </c>
      <c r="D60" s="2" t="s">
        <v>131</v>
      </c>
      <c r="E60" s="1">
        <v>53</v>
      </c>
      <c r="F60" s="1">
        <v>1031.2</v>
      </c>
      <c r="G60" s="37">
        <v>30677.53</v>
      </c>
      <c r="H60" s="37">
        <v>30677.53</v>
      </c>
      <c r="I60" s="47">
        <v>37208</v>
      </c>
      <c r="J60" s="47">
        <v>38260</v>
      </c>
      <c r="K60" s="47">
        <v>38625</v>
      </c>
      <c r="L60" s="30">
        <v>233</v>
      </c>
      <c r="M60" s="30" t="s">
        <v>66</v>
      </c>
      <c r="N60" s="48">
        <v>1417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127</v>
      </c>
      <c r="D61" s="2" t="s">
        <v>133</v>
      </c>
      <c r="E61" s="1">
        <v>122</v>
      </c>
      <c r="F61" s="1">
        <v>1457.6</v>
      </c>
      <c r="G61" s="37">
        <v>41778.94</v>
      </c>
      <c r="H61" s="37">
        <v>30441.14</v>
      </c>
      <c r="I61" s="47">
        <v>37301</v>
      </c>
      <c r="J61" s="47">
        <v>38260</v>
      </c>
      <c r="K61" s="47">
        <v>38625</v>
      </c>
      <c r="L61" s="30">
        <v>233</v>
      </c>
      <c r="M61" s="30" t="s">
        <v>129</v>
      </c>
      <c r="N61" s="48">
        <v>1324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46.7</v>
      </c>
      <c r="F62" s="1">
        <v>653</v>
      </c>
      <c r="G62" s="37">
        <v>19062.4</v>
      </c>
      <c r="H62" s="37">
        <v>1906.24</v>
      </c>
      <c r="I62" s="47">
        <v>37370</v>
      </c>
      <c r="J62" s="47">
        <v>38625</v>
      </c>
      <c r="K62" s="47">
        <v>38625</v>
      </c>
      <c r="L62" s="30">
        <v>233</v>
      </c>
      <c r="M62" s="30" t="s">
        <v>125</v>
      </c>
      <c r="N62" s="48">
        <v>1255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55</v>
      </c>
      <c r="D63" s="2" t="s">
        <v>137</v>
      </c>
      <c r="E63" s="1">
        <v>65</v>
      </c>
      <c r="F63" s="1">
        <v>717</v>
      </c>
      <c r="G63" s="37">
        <v>20482.45</v>
      </c>
      <c r="H63" s="37">
        <v>11674.99</v>
      </c>
      <c r="I63" s="47">
        <v>37530</v>
      </c>
      <c r="J63" s="47">
        <v>38717</v>
      </c>
      <c r="K63" s="47">
        <v>38717</v>
      </c>
      <c r="L63" s="30">
        <v>325</v>
      </c>
      <c r="M63" s="30" t="s">
        <v>138</v>
      </c>
      <c r="N63" s="48">
        <v>1187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55</v>
      </c>
      <c r="D64" s="2" t="s">
        <v>140</v>
      </c>
      <c r="E64" s="1">
        <v>41.2</v>
      </c>
      <c r="F64" s="1">
        <v>730.5</v>
      </c>
      <c r="G64" s="37">
        <v>26561.4</v>
      </c>
      <c r="H64" s="37">
        <v>2656.14</v>
      </c>
      <c r="I64" s="47">
        <v>37608</v>
      </c>
      <c r="J64" s="47">
        <v>38717</v>
      </c>
      <c r="K64" s="47">
        <v>38717</v>
      </c>
      <c r="L64" s="30">
        <v>325</v>
      </c>
      <c r="M64" s="30" t="s">
        <v>63</v>
      </c>
      <c r="N64" s="48">
        <v>1109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55</v>
      </c>
      <c r="D65" s="2" t="s">
        <v>142</v>
      </c>
      <c r="E65" s="1">
        <v>77.4</v>
      </c>
      <c r="F65" s="1">
        <v>747.2</v>
      </c>
      <c r="G65" s="37">
        <v>47391.2</v>
      </c>
      <c r="H65" s="37">
        <v>47391.2</v>
      </c>
      <c r="I65" s="47">
        <v>37749</v>
      </c>
      <c r="J65" s="47">
        <v>38807</v>
      </c>
      <c r="K65" s="47">
        <v>38807</v>
      </c>
      <c r="L65" s="30">
        <v>415</v>
      </c>
      <c r="M65" s="30" t="s">
        <v>143</v>
      </c>
      <c r="N65" s="48">
        <v>1058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55</v>
      </c>
      <c r="D66" s="2" t="s">
        <v>145</v>
      </c>
      <c r="E66" s="1">
        <v>34</v>
      </c>
      <c r="F66" s="1">
        <v>402</v>
      </c>
      <c r="G66" s="37">
        <v>8513.6</v>
      </c>
      <c r="H66" s="37">
        <v>851.36</v>
      </c>
      <c r="I66" s="47">
        <v>37917</v>
      </c>
      <c r="J66" s="47">
        <v>38807</v>
      </c>
      <c r="K66" s="47">
        <v>38807</v>
      </c>
      <c r="L66" s="30">
        <v>415</v>
      </c>
      <c r="M66" s="30" t="s">
        <v>146</v>
      </c>
      <c r="N66" s="48">
        <v>890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55</v>
      </c>
      <c r="D67" s="2" t="s">
        <v>148</v>
      </c>
      <c r="E67" s="1">
        <v>9</v>
      </c>
      <c r="F67" s="1">
        <v>53.56</v>
      </c>
      <c r="G67" s="37">
        <v>1042.1</v>
      </c>
      <c r="H67" s="37">
        <v>104.21</v>
      </c>
      <c r="I67" s="47">
        <v>38337</v>
      </c>
      <c r="J67" s="47">
        <v>38807</v>
      </c>
      <c r="K67" s="47">
        <v>38807</v>
      </c>
      <c r="L67" s="30">
        <v>415</v>
      </c>
      <c r="M67" s="30" t="s">
        <v>149</v>
      </c>
      <c r="N67" s="48">
        <v>470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55</v>
      </c>
      <c r="D68" s="2" t="s">
        <v>151</v>
      </c>
      <c r="E68" s="1">
        <v>19.1</v>
      </c>
      <c r="F68" s="1">
        <v>199</v>
      </c>
      <c r="G68" s="37">
        <v>3150.05</v>
      </c>
      <c r="H68" s="37">
        <v>315</v>
      </c>
      <c r="I68" s="47">
        <v>38247</v>
      </c>
      <c r="J68" s="47">
        <v>38807</v>
      </c>
      <c r="K68" s="47">
        <v>38807</v>
      </c>
      <c r="L68" s="30">
        <v>415</v>
      </c>
      <c r="M68" s="30" t="s">
        <v>152</v>
      </c>
      <c r="N68" s="48">
        <v>560</v>
      </c>
      <c r="O68" s="48"/>
      <c r="P68" s="48"/>
      <c r="Q68" s="48"/>
      <c r="R68" s="48"/>
    </row>
    <row r="69" spans="2:18" s="2" customFormat="1" ht="11.25">
      <c r="B69" s="66" t="s">
        <v>153</v>
      </c>
      <c r="C69" s="64" t="s">
        <v>55</v>
      </c>
      <c r="D69" s="2" t="s">
        <v>154</v>
      </c>
      <c r="E69" s="1">
        <v>60.5</v>
      </c>
      <c r="F69" s="1">
        <v>1109.6</v>
      </c>
      <c r="G69" s="37">
        <v>30181.57</v>
      </c>
      <c r="H69" s="37">
        <v>3018.16</v>
      </c>
      <c r="I69" s="47">
        <v>38147</v>
      </c>
      <c r="J69" s="47">
        <v>38807</v>
      </c>
      <c r="K69" s="47">
        <v>38807</v>
      </c>
      <c r="L69" s="30">
        <v>415</v>
      </c>
      <c r="M69" s="30" t="s">
        <v>114</v>
      </c>
      <c r="N69" s="48">
        <v>660</v>
      </c>
      <c r="O69" s="48"/>
      <c r="P69" s="48"/>
      <c r="Q69" s="48"/>
      <c r="R69" s="48"/>
    </row>
    <row r="70" spans="2:18" s="2" customFormat="1" ht="11.25">
      <c r="B70" s="66" t="s">
        <v>155</v>
      </c>
      <c r="C70" s="64" t="s">
        <v>55</v>
      </c>
      <c r="D70" s="2" t="s">
        <v>156</v>
      </c>
      <c r="E70" s="1">
        <v>48.9</v>
      </c>
      <c r="F70" s="1">
        <v>428.6</v>
      </c>
      <c r="G70" s="37">
        <v>12572.7</v>
      </c>
      <c r="H70" s="37">
        <v>1257.27</v>
      </c>
      <c r="I70" s="47">
        <v>37795</v>
      </c>
      <c r="J70" s="47">
        <v>38807</v>
      </c>
      <c r="K70" s="47">
        <v>38807</v>
      </c>
      <c r="L70" s="30">
        <v>415</v>
      </c>
      <c r="M70" s="30" t="s">
        <v>114</v>
      </c>
      <c r="N70" s="48">
        <v>1012</v>
      </c>
      <c r="O70" s="48"/>
      <c r="P70" s="48"/>
      <c r="Q70" s="48"/>
      <c r="R70" s="48"/>
    </row>
    <row r="71" spans="2:18" s="2" customFormat="1" ht="11.25">
      <c r="B71" s="66" t="s">
        <v>157</v>
      </c>
      <c r="C71" s="64" t="s">
        <v>55</v>
      </c>
      <c r="D71" s="2" t="s">
        <v>158</v>
      </c>
      <c r="E71" s="1">
        <v>27.6</v>
      </c>
      <c r="F71" s="1">
        <v>402.8</v>
      </c>
      <c r="G71" s="37">
        <v>13316.5</v>
      </c>
      <c r="H71" s="37">
        <v>1331.65</v>
      </c>
      <c r="I71" s="47">
        <v>37811</v>
      </c>
      <c r="J71" s="47">
        <v>38807</v>
      </c>
      <c r="K71" s="47">
        <v>38807</v>
      </c>
      <c r="L71" s="30">
        <v>415</v>
      </c>
      <c r="M71" s="30" t="s">
        <v>95</v>
      </c>
      <c r="N71" s="48">
        <v>996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55</v>
      </c>
      <c r="D72" s="2" t="s">
        <v>160</v>
      </c>
      <c r="E72" s="1">
        <v>30.5</v>
      </c>
      <c r="F72" s="1">
        <v>385.4</v>
      </c>
      <c r="G72" s="37">
        <v>15931.35</v>
      </c>
      <c r="H72" s="37">
        <v>10237.98</v>
      </c>
      <c r="I72" s="47">
        <v>37956</v>
      </c>
      <c r="J72" s="47">
        <v>38442</v>
      </c>
      <c r="K72" s="47">
        <v>38807</v>
      </c>
      <c r="L72" s="30">
        <v>415</v>
      </c>
      <c r="M72" s="30" t="s">
        <v>98</v>
      </c>
      <c r="N72" s="48">
        <v>851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55</v>
      </c>
      <c r="D73" s="2" t="s">
        <v>162</v>
      </c>
      <c r="E73" s="1">
        <v>177.9</v>
      </c>
      <c r="F73" s="1">
        <v>2081.8</v>
      </c>
      <c r="G73" s="37">
        <v>56165.5</v>
      </c>
      <c r="H73" s="37">
        <v>5616.55</v>
      </c>
      <c r="I73" s="47">
        <v>37939</v>
      </c>
      <c r="J73" s="47">
        <v>38807</v>
      </c>
      <c r="K73" s="47">
        <v>38807</v>
      </c>
      <c r="L73" s="30">
        <v>415</v>
      </c>
      <c r="M73" s="30" t="s">
        <v>63</v>
      </c>
      <c r="N73" s="48">
        <v>868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55</v>
      </c>
      <c r="D74" s="2" t="s">
        <v>164</v>
      </c>
      <c r="E74" s="1">
        <v>135.9</v>
      </c>
      <c r="F74" s="1">
        <v>2662.2</v>
      </c>
      <c r="G74" s="37">
        <v>84724.9</v>
      </c>
      <c r="H74" s="37">
        <v>20576.57</v>
      </c>
      <c r="I74" s="47">
        <v>37910</v>
      </c>
      <c r="J74" s="47">
        <v>38990</v>
      </c>
      <c r="K74" s="47">
        <v>38990</v>
      </c>
      <c r="L74" s="30">
        <v>598</v>
      </c>
      <c r="M74" s="30" t="s">
        <v>165</v>
      </c>
      <c r="N74" s="48">
        <v>1080</v>
      </c>
      <c r="O74" s="48"/>
      <c r="P74" s="48"/>
      <c r="Q74" s="48"/>
      <c r="R74" s="48"/>
    </row>
    <row r="75" spans="2:18" s="2" customFormat="1" ht="11.25">
      <c r="B75" s="66" t="s">
        <v>166</v>
      </c>
      <c r="C75" s="64" t="s">
        <v>55</v>
      </c>
      <c r="D75" s="2" t="s">
        <v>167</v>
      </c>
      <c r="E75" s="1">
        <v>82.9</v>
      </c>
      <c r="F75" s="1">
        <v>1022</v>
      </c>
      <c r="G75" s="37">
        <v>30903.4</v>
      </c>
      <c r="H75" s="37">
        <v>30903.4</v>
      </c>
      <c r="I75" s="47">
        <v>38006</v>
      </c>
      <c r="J75" s="47">
        <v>38990</v>
      </c>
      <c r="K75" s="47">
        <v>38990</v>
      </c>
      <c r="L75" s="30">
        <v>598</v>
      </c>
      <c r="M75" s="30" t="s">
        <v>168</v>
      </c>
      <c r="N75" s="48">
        <v>984</v>
      </c>
      <c r="O75" s="48"/>
      <c r="P75" s="48"/>
      <c r="Q75" s="48"/>
      <c r="R75" s="48"/>
    </row>
    <row r="76" spans="2:18" s="2" customFormat="1" ht="11.25">
      <c r="B76" s="66" t="s">
        <v>169</v>
      </c>
      <c r="C76" s="64" t="s">
        <v>55</v>
      </c>
      <c r="D76" s="2" t="s">
        <v>170</v>
      </c>
      <c r="E76" s="1">
        <v>155.7</v>
      </c>
      <c r="F76" s="1">
        <v>2740.6</v>
      </c>
      <c r="G76" s="37">
        <v>75607.7</v>
      </c>
      <c r="H76" s="37">
        <v>7560.77</v>
      </c>
      <c r="I76" s="47">
        <v>37923</v>
      </c>
      <c r="J76" s="47">
        <v>38990</v>
      </c>
      <c r="K76" s="47">
        <v>38990</v>
      </c>
      <c r="L76" s="30">
        <v>598</v>
      </c>
      <c r="M76" s="30" t="s">
        <v>171</v>
      </c>
      <c r="N76" s="48">
        <v>1067</v>
      </c>
      <c r="O76" s="48"/>
      <c r="P76" s="48"/>
      <c r="Q76" s="48"/>
      <c r="R76" s="48"/>
    </row>
    <row r="77" spans="2:18" s="2" customFormat="1" ht="11.25">
      <c r="B77" s="66" t="s">
        <v>172</v>
      </c>
      <c r="C77" s="64" t="s">
        <v>55</v>
      </c>
      <c r="D77" s="2" t="s">
        <v>173</v>
      </c>
      <c r="E77" s="1">
        <v>33</v>
      </c>
      <c r="F77" s="1">
        <v>460.6</v>
      </c>
      <c r="G77" s="37">
        <v>15609.2</v>
      </c>
      <c r="H77" s="37">
        <v>1560.92</v>
      </c>
      <c r="I77" s="47">
        <v>37867</v>
      </c>
      <c r="J77" s="47">
        <v>38990</v>
      </c>
      <c r="K77" s="47">
        <v>38990</v>
      </c>
      <c r="L77" s="30">
        <v>598</v>
      </c>
      <c r="M77" s="30" t="s">
        <v>92</v>
      </c>
      <c r="N77" s="48">
        <v>1123</v>
      </c>
      <c r="O77" s="48"/>
      <c r="P77" s="48"/>
      <c r="Q77" s="48"/>
      <c r="R77" s="48"/>
    </row>
    <row r="78" spans="2:18" s="2" customFormat="1" ht="11.25">
      <c r="B78" s="66" t="s">
        <v>174</v>
      </c>
      <c r="C78" s="64" t="s">
        <v>55</v>
      </c>
      <c r="D78" s="2" t="s">
        <v>175</v>
      </c>
      <c r="E78" s="1">
        <v>70.3</v>
      </c>
      <c r="F78" s="1">
        <v>865.6</v>
      </c>
      <c r="G78" s="37">
        <v>26842.1</v>
      </c>
      <c r="H78" s="37">
        <v>2684.21</v>
      </c>
      <c r="I78" s="47">
        <v>37972</v>
      </c>
      <c r="J78" s="47">
        <v>38990</v>
      </c>
      <c r="K78" s="47">
        <v>38990</v>
      </c>
      <c r="L78" s="30">
        <v>598</v>
      </c>
      <c r="M78" s="30" t="s">
        <v>176</v>
      </c>
      <c r="N78" s="48">
        <v>1018</v>
      </c>
      <c r="O78" s="48"/>
      <c r="P78" s="48"/>
      <c r="Q78" s="48"/>
      <c r="R78" s="48"/>
    </row>
    <row r="79" spans="2:18" s="2" customFormat="1" ht="11.25">
      <c r="B79" s="66" t="s">
        <v>177</v>
      </c>
      <c r="C79" s="64" t="s">
        <v>55</v>
      </c>
      <c r="D79" s="2" t="s">
        <v>178</v>
      </c>
      <c r="E79" s="1">
        <v>106</v>
      </c>
      <c r="F79" s="1">
        <v>1029.2</v>
      </c>
      <c r="G79" s="37">
        <v>33909.73</v>
      </c>
      <c r="H79" s="37">
        <v>25093.2</v>
      </c>
      <c r="I79" s="47">
        <v>38015</v>
      </c>
      <c r="J79" s="47">
        <v>38990</v>
      </c>
      <c r="K79" s="47">
        <v>38990</v>
      </c>
      <c r="L79" s="30">
        <v>598</v>
      </c>
      <c r="M79" s="30" t="s">
        <v>114</v>
      </c>
      <c r="N79" s="48">
        <v>975</v>
      </c>
      <c r="O79" s="48"/>
      <c r="P79" s="48"/>
      <c r="Q79" s="48"/>
      <c r="R79" s="48"/>
    </row>
    <row r="80" spans="2:18" s="2" customFormat="1" ht="11.25">
      <c r="B80" s="66" t="s">
        <v>179</v>
      </c>
      <c r="C80" s="64" t="s">
        <v>55</v>
      </c>
      <c r="D80" s="2" t="s">
        <v>180</v>
      </c>
      <c r="E80" s="1">
        <v>102.3</v>
      </c>
      <c r="F80" s="1">
        <v>2111.2</v>
      </c>
      <c r="G80" s="37">
        <v>67452.8</v>
      </c>
      <c r="H80" s="37">
        <v>6745.28</v>
      </c>
      <c r="I80" s="47">
        <v>37867</v>
      </c>
      <c r="J80" s="47">
        <v>38990</v>
      </c>
      <c r="K80" s="47">
        <v>38990</v>
      </c>
      <c r="L80" s="30">
        <v>598</v>
      </c>
      <c r="M80" s="30" t="s">
        <v>92</v>
      </c>
      <c r="N80" s="48">
        <v>1123</v>
      </c>
      <c r="O80" s="48"/>
      <c r="P80" s="48"/>
      <c r="Q80" s="48"/>
      <c r="R80" s="48"/>
    </row>
    <row r="81" spans="2:18" s="2" customFormat="1" ht="11.25">
      <c r="B81" s="66" t="s">
        <v>181</v>
      </c>
      <c r="C81" s="64" t="s">
        <v>55</v>
      </c>
      <c r="D81" s="2" t="s">
        <v>182</v>
      </c>
      <c r="E81" s="1">
        <v>24.6</v>
      </c>
      <c r="F81" s="1">
        <v>428</v>
      </c>
      <c r="G81" s="37">
        <v>8761.5</v>
      </c>
      <c r="H81" s="37">
        <v>876.15</v>
      </c>
      <c r="I81" s="47">
        <v>37930</v>
      </c>
      <c r="J81" s="47">
        <v>38990</v>
      </c>
      <c r="K81" s="47">
        <v>38990</v>
      </c>
      <c r="L81" s="30">
        <v>598</v>
      </c>
      <c r="M81" s="30" t="s">
        <v>165</v>
      </c>
      <c r="N81" s="48">
        <v>1060</v>
      </c>
      <c r="O81" s="48"/>
      <c r="P81" s="48"/>
      <c r="Q81" s="48"/>
      <c r="R81" s="48"/>
    </row>
    <row r="82" spans="2:18" s="2" customFormat="1" ht="11.25">
      <c r="B82" s="66" t="s">
        <v>183</v>
      </c>
      <c r="C82" s="64" t="s">
        <v>55</v>
      </c>
      <c r="D82" s="2" t="s">
        <v>184</v>
      </c>
      <c r="E82" s="1">
        <v>51.3</v>
      </c>
      <c r="F82" s="1">
        <v>633.6</v>
      </c>
      <c r="G82" s="37">
        <v>20485.55</v>
      </c>
      <c r="H82" s="37">
        <v>2048.56</v>
      </c>
      <c r="I82" s="47">
        <v>37925</v>
      </c>
      <c r="J82" s="47">
        <v>38990</v>
      </c>
      <c r="K82" s="47">
        <v>38990</v>
      </c>
      <c r="L82" s="30">
        <v>598</v>
      </c>
      <c r="M82" s="30" t="s">
        <v>95</v>
      </c>
      <c r="N82" s="48">
        <v>1065</v>
      </c>
      <c r="O82" s="48"/>
      <c r="P82" s="48"/>
      <c r="Q82" s="48"/>
      <c r="R82" s="48"/>
    </row>
    <row r="83" spans="2:18" s="2" customFormat="1" ht="11.25">
      <c r="B83" s="66" t="s">
        <v>185</v>
      </c>
      <c r="C83" s="64" t="s">
        <v>55</v>
      </c>
      <c r="D83" s="2" t="s">
        <v>186</v>
      </c>
      <c r="E83" s="1">
        <v>33.9</v>
      </c>
      <c r="F83" s="1">
        <v>520.2</v>
      </c>
      <c r="G83" s="37">
        <v>16490.3</v>
      </c>
      <c r="H83" s="37">
        <v>16490.3</v>
      </c>
      <c r="I83" s="47">
        <v>37811</v>
      </c>
      <c r="J83" s="47">
        <v>38990</v>
      </c>
      <c r="K83" s="47">
        <v>38990</v>
      </c>
      <c r="L83" s="30">
        <v>598</v>
      </c>
      <c r="M83" s="30" t="s">
        <v>95</v>
      </c>
      <c r="N83" s="48">
        <v>1179</v>
      </c>
      <c r="O83" s="48"/>
      <c r="P83" s="48"/>
      <c r="Q83" s="48"/>
      <c r="R83" s="48"/>
    </row>
    <row r="84" spans="2:18" s="2" customFormat="1" ht="11.25">
      <c r="B84" s="66" t="s">
        <v>187</v>
      </c>
      <c r="C84" s="64" t="s">
        <v>55</v>
      </c>
      <c r="D84" s="2" t="s">
        <v>188</v>
      </c>
      <c r="E84" s="1">
        <v>117.6</v>
      </c>
      <c r="F84" s="1">
        <v>1606.2</v>
      </c>
      <c r="G84" s="37">
        <v>64584.65</v>
      </c>
      <c r="H84" s="37">
        <v>6458.47</v>
      </c>
      <c r="I84" s="47">
        <v>37972</v>
      </c>
      <c r="J84" s="47">
        <v>39082</v>
      </c>
      <c r="K84" s="47">
        <v>39082</v>
      </c>
      <c r="L84" s="30">
        <v>690</v>
      </c>
      <c r="M84" s="30" t="s">
        <v>176</v>
      </c>
      <c r="N84" s="48">
        <v>1110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55</v>
      </c>
      <c r="D85" s="2" t="s">
        <v>190</v>
      </c>
      <c r="E85" s="1">
        <v>33</v>
      </c>
      <c r="F85" s="1">
        <v>630.5</v>
      </c>
      <c r="G85" s="37">
        <v>47712.04</v>
      </c>
      <c r="H85" s="37">
        <v>4771.2</v>
      </c>
      <c r="I85" s="47">
        <v>38337</v>
      </c>
      <c r="J85" s="47">
        <v>39082</v>
      </c>
      <c r="K85" s="47">
        <v>39082</v>
      </c>
      <c r="L85" s="30">
        <v>690</v>
      </c>
      <c r="M85" s="30" t="s">
        <v>63</v>
      </c>
      <c r="N85" s="48">
        <v>745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55</v>
      </c>
      <c r="D86" s="2" t="s">
        <v>192</v>
      </c>
      <c r="E86" s="1">
        <v>47.8</v>
      </c>
      <c r="F86" s="1">
        <v>749</v>
      </c>
      <c r="G86" s="37">
        <v>25357</v>
      </c>
      <c r="H86" s="37">
        <v>2535.7</v>
      </c>
      <c r="I86" s="47">
        <v>38182</v>
      </c>
      <c r="J86" s="47">
        <v>39172</v>
      </c>
      <c r="K86" s="47">
        <v>39172</v>
      </c>
      <c r="L86" s="30">
        <v>780</v>
      </c>
      <c r="M86" s="30" t="s">
        <v>95</v>
      </c>
      <c r="N86" s="48">
        <v>990</v>
      </c>
      <c r="O86" s="48"/>
      <c r="P86" s="48"/>
      <c r="Q86" s="48"/>
      <c r="R86" s="48"/>
    </row>
    <row r="87" spans="2:18" s="2" customFormat="1" ht="11.25">
      <c r="B87" s="66" t="s">
        <v>193</v>
      </c>
      <c r="C87" s="64" t="s">
        <v>55</v>
      </c>
      <c r="D87" s="2" t="s">
        <v>194</v>
      </c>
      <c r="E87" s="1">
        <v>106.9</v>
      </c>
      <c r="F87" s="1">
        <v>889.4</v>
      </c>
      <c r="G87" s="37">
        <v>66390.45</v>
      </c>
      <c r="H87" s="37">
        <v>6639.05</v>
      </c>
      <c r="I87" s="47">
        <v>38366</v>
      </c>
      <c r="J87" s="47">
        <v>39172</v>
      </c>
      <c r="K87" s="47">
        <v>39172</v>
      </c>
      <c r="L87" s="30">
        <v>780</v>
      </c>
      <c r="M87" s="30" t="s">
        <v>195</v>
      </c>
      <c r="N87" s="48">
        <v>806</v>
      </c>
      <c r="O87" s="48"/>
      <c r="P87" s="48"/>
      <c r="Q87" s="48"/>
      <c r="R87" s="48"/>
    </row>
    <row r="88" spans="2:18" s="2" customFormat="1" ht="11.25">
      <c r="B88" s="66" t="s">
        <v>196</v>
      </c>
      <c r="C88" s="64" t="s">
        <v>55</v>
      </c>
      <c r="D88" s="2" t="s">
        <v>197</v>
      </c>
      <c r="E88" s="1">
        <v>187.1</v>
      </c>
      <c r="F88" s="1">
        <v>1547.8</v>
      </c>
      <c r="G88" s="37">
        <v>104110.8</v>
      </c>
      <c r="H88" s="37">
        <v>10411.08</v>
      </c>
      <c r="I88" s="47">
        <v>38330</v>
      </c>
      <c r="J88" s="47">
        <v>39172</v>
      </c>
      <c r="K88" s="47">
        <v>39172</v>
      </c>
      <c r="L88" s="30">
        <v>780</v>
      </c>
      <c r="M88" s="30" t="s">
        <v>171</v>
      </c>
      <c r="N88" s="48">
        <v>842</v>
      </c>
      <c r="O88" s="48"/>
      <c r="P88" s="48"/>
      <c r="Q88" s="48"/>
      <c r="R88" s="48"/>
    </row>
    <row r="89" spans="2:18" s="2" customFormat="1" ht="11.25">
      <c r="B89" s="66" t="s">
        <v>198</v>
      </c>
      <c r="C89" s="64" t="s">
        <v>55</v>
      </c>
      <c r="D89" s="2" t="s">
        <v>199</v>
      </c>
      <c r="E89" s="1">
        <v>33.5</v>
      </c>
      <c r="F89" s="1">
        <v>558.6</v>
      </c>
      <c r="G89" s="37">
        <v>31321.46</v>
      </c>
      <c r="H89" s="37">
        <v>3132.15</v>
      </c>
      <c r="I89" s="47">
        <v>38330</v>
      </c>
      <c r="J89" s="47">
        <v>39172</v>
      </c>
      <c r="K89" s="47">
        <v>39172</v>
      </c>
      <c r="L89" s="30">
        <v>780</v>
      </c>
      <c r="M89" s="30" t="s">
        <v>63</v>
      </c>
      <c r="N89" s="48">
        <v>842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55</v>
      </c>
      <c r="D90" s="2" t="s">
        <v>201</v>
      </c>
      <c r="E90" s="1">
        <v>31</v>
      </c>
      <c r="F90" s="1">
        <v>592</v>
      </c>
      <c r="G90" s="37">
        <v>30538.8</v>
      </c>
      <c r="H90" s="37">
        <v>3053.88</v>
      </c>
      <c r="I90" s="47">
        <v>38182</v>
      </c>
      <c r="J90" s="47">
        <v>39355</v>
      </c>
      <c r="K90" s="47">
        <v>39355</v>
      </c>
      <c r="L90" s="30">
        <v>963</v>
      </c>
      <c r="M90" s="30" t="s">
        <v>95</v>
      </c>
      <c r="N90" s="48">
        <v>1173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55</v>
      </c>
      <c r="D91" s="2" t="s">
        <v>203</v>
      </c>
      <c r="E91" s="1">
        <v>95.2</v>
      </c>
      <c r="F91" s="1">
        <v>1694</v>
      </c>
      <c r="G91" s="37">
        <v>88702.1</v>
      </c>
      <c r="H91" s="37">
        <v>8870.21</v>
      </c>
      <c r="I91" s="47">
        <v>38379</v>
      </c>
      <c r="J91" s="47">
        <v>39355</v>
      </c>
      <c r="K91" s="47">
        <v>39355</v>
      </c>
      <c r="L91" s="30">
        <v>963</v>
      </c>
      <c r="M91" s="30" t="s">
        <v>176</v>
      </c>
      <c r="N91" s="48">
        <v>976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55</v>
      </c>
      <c r="D92" s="2" t="s">
        <v>205</v>
      </c>
      <c r="E92" s="1">
        <v>56.9</v>
      </c>
      <c r="F92" s="1">
        <v>821</v>
      </c>
      <c r="G92" s="37">
        <v>35002.2</v>
      </c>
      <c r="H92" s="37">
        <v>3500.22</v>
      </c>
      <c r="I92" s="47">
        <v>38295</v>
      </c>
      <c r="J92" s="47">
        <v>39355</v>
      </c>
      <c r="K92" s="47">
        <v>39355</v>
      </c>
      <c r="L92" s="30">
        <v>963</v>
      </c>
      <c r="M92" s="30" t="s">
        <v>146</v>
      </c>
      <c r="N92" s="48">
        <v>1060</v>
      </c>
      <c r="O92" s="48"/>
      <c r="P92" s="48"/>
      <c r="Q92" s="48"/>
      <c r="R92" s="48"/>
    </row>
    <row r="93" spans="2:18" s="2" customFormat="1" ht="11.25">
      <c r="B93" s="66" t="s">
        <v>206</v>
      </c>
      <c r="C93" s="64" t="s">
        <v>55</v>
      </c>
      <c r="D93" s="2" t="s">
        <v>207</v>
      </c>
      <c r="E93" s="1">
        <v>193</v>
      </c>
      <c r="F93" s="1">
        <v>2769</v>
      </c>
      <c r="G93" s="37">
        <v>123768.4</v>
      </c>
      <c r="H93" s="37">
        <v>70547.99</v>
      </c>
      <c r="I93" s="47">
        <v>38295</v>
      </c>
      <c r="J93" s="47">
        <v>39355</v>
      </c>
      <c r="K93" s="47">
        <v>39355</v>
      </c>
      <c r="L93" s="30">
        <v>963</v>
      </c>
      <c r="M93" s="30" t="s">
        <v>53</v>
      </c>
      <c r="N93" s="48">
        <v>1060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55</v>
      </c>
      <c r="D94" s="2" t="s">
        <v>209</v>
      </c>
      <c r="E94" s="1">
        <v>69.5</v>
      </c>
      <c r="F94" s="1">
        <v>1051.5</v>
      </c>
      <c r="G94" s="37">
        <v>46239.8</v>
      </c>
      <c r="H94" s="37">
        <v>4623.98</v>
      </c>
      <c r="I94" s="47">
        <v>37991</v>
      </c>
      <c r="J94" s="47">
        <v>39447</v>
      </c>
      <c r="K94" s="47">
        <v>39447</v>
      </c>
      <c r="L94" s="30">
        <v>1055</v>
      </c>
      <c r="M94" s="30" t="s">
        <v>165</v>
      </c>
      <c r="N94" s="48">
        <v>1456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55</v>
      </c>
      <c r="D95" s="2" t="s">
        <v>211</v>
      </c>
      <c r="E95" s="1">
        <v>66</v>
      </c>
      <c r="F95" s="1">
        <v>1423.2</v>
      </c>
      <c r="G95" s="37">
        <v>84786.82</v>
      </c>
      <c r="H95" s="37">
        <v>8478.68</v>
      </c>
      <c r="I95" s="47">
        <v>38355</v>
      </c>
      <c r="J95" s="47">
        <v>39447</v>
      </c>
      <c r="K95" s="47">
        <v>39447</v>
      </c>
      <c r="L95" s="30">
        <v>1055</v>
      </c>
      <c r="M95" s="30" t="s">
        <v>212</v>
      </c>
      <c r="N95" s="48">
        <v>1092</v>
      </c>
      <c r="O95" s="48"/>
      <c r="P95" s="48"/>
      <c r="Q95" s="48"/>
      <c r="R95" s="48"/>
    </row>
    <row r="96" spans="2:18" s="2" customFormat="1" ht="11.25">
      <c r="B96" s="66" t="s">
        <v>213</v>
      </c>
      <c r="C96" s="64" t="s">
        <v>55</v>
      </c>
      <c r="D96" s="2" t="s">
        <v>214</v>
      </c>
      <c r="E96" s="1">
        <v>79</v>
      </c>
      <c r="F96" s="1">
        <v>1407</v>
      </c>
      <c r="G96" s="37">
        <v>72427.9</v>
      </c>
      <c r="H96" s="37">
        <v>7242.79</v>
      </c>
      <c r="I96" s="47">
        <v>38383</v>
      </c>
      <c r="J96" s="47">
        <v>39447</v>
      </c>
      <c r="K96" s="47">
        <v>39447</v>
      </c>
      <c r="L96" s="30">
        <v>1055</v>
      </c>
      <c r="M96" s="30" t="s">
        <v>95</v>
      </c>
      <c r="N96" s="48">
        <v>1064</v>
      </c>
      <c r="O96" s="48"/>
      <c r="P96" s="48"/>
      <c r="Q96" s="48"/>
      <c r="R96" s="48"/>
    </row>
    <row r="97" spans="2:18" s="2" customFormat="1" ht="11.25">
      <c r="B97" s="66" t="s">
        <v>215</v>
      </c>
      <c r="C97" s="64" t="s">
        <v>55</v>
      </c>
      <c r="D97" s="2" t="s">
        <v>216</v>
      </c>
      <c r="E97" s="1">
        <v>117</v>
      </c>
      <c r="F97" s="1">
        <v>1756.6</v>
      </c>
      <c r="G97" s="37">
        <v>84753.71</v>
      </c>
      <c r="H97" s="37">
        <v>8475.37</v>
      </c>
      <c r="I97" s="47">
        <v>38729</v>
      </c>
      <c r="J97" s="47">
        <v>39538</v>
      </c>
      <c r="K97" s="47">
        <v>39538</v>
      </c>
      <c r="L97" s="30">
        <v>1146</v>
      </c>
      <c r="M97" s="30" t="s">
        <v>63</v>
      </c>
      <c r="N97" s="48">
        <v>809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55</v>
      </c>
      <c r="D98" s="2" t="s">
        <v>218</v>
      </c>
      <c r="E98" s="1">
        <v>220</v>
      </c>
      <c r="F98" s="1">
        <v>4209.6</v>
      </c>
      <c r="G98" s="37">
        <v>209081.33</v>
      </c>
      <c r="H98" s="37">
        <v>20908.13</v>
      </c>
      <c r="I98" s="47">
        <v>38378</v>
      </c>
      <c r="J98" s="47">
        <v>39783</v>
      </c>
      <c r="K98" s="47">
        <v>39783</v>
      </c>
      <c r="L98" s="30">
        <v>1391</v>
      </c>
      <c r="M98" s="30" t="s">
        <v>176</v>
      </c>
      <c r="N98" s="48">
        <v>1405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2005-02-10T23:16:27Z</dcterms:modified>
  <cp:category/>
  <cp:version/>
  <cp:contentType/>
  <cp:contentStatus/>
</cp:coreProperties>
</file>