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<sst xmlns="http://schemas.openxmlformats.org/spreadsheetml/2006/main" count="312" uniqueCount="199">
  <si>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</si>
  <si>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</si>
  <si>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</si>
  <si>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</si>
  <si>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</si>
  <si>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</si>
  <si>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</si>
  <si>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</si>
  <si>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</si>
  <si>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</si>
  <si>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</si>
  <si>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</si>
  <si>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</si>
  <si>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</si>
  <si>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</si>
  <si>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</si>
  <si>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</si>
  <si>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</si>
  <si>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</si>
  <si>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</si>
  <si>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</si>
  <si>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</si>
  <si>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</si>
  <si>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</si>
  <si>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</si>
  <si>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</si>
  <si>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</si>
  <si>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</si>
  <si>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</si>
  <si>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</si>
  <si>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</si>
  <si>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</si>
  <si>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</si>
  <si>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</si>
  <si>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</si>
  <si>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</si>
  <si>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</si>
  <si>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</si>
  <si>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</si>
  <si>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</si>
  <si>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</si>
  <si>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</si>
  <si>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</si>
  <si>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</si>
  <si>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</si>
  <si>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</si>
  <si>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</si>
  <si>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</si>
  <si>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</si>
  <si>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</si>
  <si>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330280301</t>
  </si>
  <si>
    <t>1</t>
  </si>
  <si>
    <t xml:space="preserve">STUCK TITLEIST                </t>
  </si>
  <si>
    <t xml:space="preserve">FRANK'S, INC.                 </t>
  </si>
  <si>
    <t>330210501</t>
  </si>
  <si>
    <t xml:space="preserve">WILTING OAK                   </t>
  </si>
  <si>
    <t xml:space="preserve">BRYAN MAULE                      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</si>
  <si>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</si>
  <si>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</si>
  <si>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</si>
  <si>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</si>
  <si>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</si>
  <si>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330440201</t>
  </si>
  <si>
    <t xml:space="preserve">COLLARD CREEK                 </t>
  </si>
  <si>
    <t xml:space="preserve">JOSEPH L. MURRAY FOREST PRODUCTS        </t>
  </si>
  <si>
    <t>330450201</t>
  </si>
  <si>
    <t xml:space="preserve">DRY CREEK                     </t>
  </si>
  <si>
    <t>ST. JOHN FOREST PRODUCTS, INC.</t>
  </si>
  <si>
    <t>330350101</t>
  </si>
  <si>
    <t>2</t>
  </si>
  <si>
    <t xml:space="preserve">FOX BLOCK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</si>
  <si>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</si>
  <si>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</si>
  <si>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</si>
  <si>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</si>
  <si>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</si>
  <si>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</si>
  <si>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</si>
  <si>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</si>
  <si>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</si>
  <si>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</si>
  <si>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</si>
  <si>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</si>
  <si>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</si>
  <si>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</si>
  <si>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</si>
  <si>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</si>
  <si>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</si>
  <si>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</si>
  <si>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</si>
  <si>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</si>
  <si>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</si>
  <si>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</si>
  <si>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</si>
  <si>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330300201</t>
  </si>
  <si>
    <t xml:space="preserve">TWO CARCASS                   </t>
  </si>
  <si>
    <t>330380201</t>
  </si>
  <si>
    <t xml:space="preserve">E-1 LANE                      </t>
  </si>
  <si>
    <t>330320201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</si>
  <si>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</si>
  <si>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</si>
  <si>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</si>
  <si>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</si>
  <si>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</si>
  <si>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</si>
  <si>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</si>
  <si>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</si>
  <si>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330400201</t>
  </si>
  <si>
    <t xml:space="preserve">CHALK HILLS SPRUCE            </t>
  </si>
  <si>
    <t>330060301</t>
  </si>
  <si>
    <t xml:space="preserve">CTS HEMLOCK                   </t>
  </si>
  <si>
    <t xml:space="preserve">RALPH BUGAY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</si>
  <si>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</si>
  <si>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</si>
  <si>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</si>
  <si>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</si>
  <si>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</si>
  <si>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</si>
  <si>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</si>
  <si>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</si>
  <si>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</si>
  <si>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</si>
  <si>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</si>
  <si>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</si>
  <si>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</si>
  <si>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</si>
  <si>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</si>
  <si>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</si>
  <si>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</si>
  <si>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</si>
  <si>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</si>
  <si>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</si>
  <si>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</si>
  <si>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</si>
  <si>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330520201</t>
  </si>
  <si>
    <t xml:space="preserve">TWO GATES BLOCK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</si>
  <si>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</si>
  <si>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</si>
  <si>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</si>
  <si>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</si>
  <si>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</si>
  <si>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</si>
  <si>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</si>
  <si>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</si>
  <si>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</si>
  <si>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</si>
  <si>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</si>
  <si>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</si>
  <si>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</si>
  <si>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</si>
  <si>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</si>
  <si>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</si>
  <si>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>330300301</t>
  </si>
  <si>
    <t xml:space="preserve">LOTTA ASPEN       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</si>
  <si>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</si>
  <si>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</si>
  <si>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</si>
  <si>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</si>
  <si>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</si>
  <si>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</si>
  <si>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</si>
  <si>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</si>
  <si>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</si>
  <si>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</si>
  <si>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</si>
  <si>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</si>
  <si>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</si>
  <si>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</si>
  <si>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</si>
  <si>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</si>
  <si>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</si>
  <si>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</si>
  <si>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</si>
  <si>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</si>
  <si>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330050401</t>
  </si>
  <si>
    <t xml:space="preserve">WHITE FISH GRADE ASPEN        </t>
  </si>
  <si>
    <t>330210401</t>
  </si>
  <si>
    <t xml:space="preserve">356 ASPEN             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</si>
  <si>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</si>
  <si>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</si>
  <si>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</si>
  <si>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</si>
  <si>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</si>
  <si>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</si>
  <si>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330230401</t>
  </si>
  <si>
    <t xml:space="preserve">WET SPRING                    </t>
  </si>
  <si>
    <t xml:space="preserve">NICK G THONEY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</si>
  <si>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</si>
  <si>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</si>
  <si>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</si>
  <si>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</si>
  <si>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</si>
  <si>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330220501</t>
  </si>
  <si>
    <t xml:space="preserve">DEER POND MIX                 </t>
  </si>
  <si>
    <t>330060401</t>
  </si>
  <si>
    <t xml:space="preserve">STEBBIN'S PORCUPINE HAVEN     </t>
  </si>
  <si>
    <t>330070401</t>
  </si>
  <si>
    <t xml:space="preserve">BERGMAN'S BIG SKY SALE        </t>
  </si>
  <si>
    <t xml:space="preserve">                                  as of June 8,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</si>
</sst>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4322.6</v>
      </c>
      <c r="L17" s="30"/>
    </row>
    <row r="18" spans="4:12" ht="12.75">
      <c r="D18" s="12" t="s">
        <v>37</v>
      </c>
      <c r="G18" s="21">
        <f>DSUM(DATABASE,5,U15:U16)</f>
        <v>66265.75999999998</v>
      </c>
      <c r="L18" s="30"/>
    </row>
    <row r="19" spans="4:12" ht="12.75">
      <c r="D19" s="12" t="s">
        <v>34</v>
      </c>
      <c r="G19" s="18">
        <f>DSUM(DATABASE,6,V15:V16)</f>
        <v>2613287.82</v>
      </c>
      <c r="L19" s="30"/>
    </row>
    <row r="20" spans="4:12" ht="12.75">
      <c r="D20" s="12" t="s">
        <v>38</v>
      </c>
      <c r="G20" s="18">
        <f>DSUM(DATABASE,7,W15:W16)</f>
        <v>877415.9900000002</v>
      </c>
      <c r="L20" s="30"/>
    </row>
    <row r="21" spans="4:12" ht="12.75">
      <c r="D21" s="12" t="s">
        <v>35</v>
      </c>
      <c r="E21" s="22"/>
      <c r="F21" s="22"/>
      <c r="G21" s="18">
        <f>+G19-G20</f>
        <v>1735871.8299999996</v>
      </c>
      <c r="L21" s="30"/>
    </row>
    <row r="22" spans="4:12" ht="12.75">
      <c r="D22" s="12" t="s">
        <v>44</v>
      </c>
      <c r="E22" s="22"/>
      <c r="F22" s="22"/>
      <c r="G22" s="45">
        <f>+G20/G19</f>
        <v>0.33575176193183354</v>
      </c>
      <c r="L22" s="30"/>
    </row>
    <row r="23" spans="4:12" ht="12.75">
      <c r="D23" s="12" t="s">
        <v>40</v>
      </c>
      <c r="E23" s="22"/>
      <c r="F23" s="22"/>
      <c r="G23" s="59">
        <v>38511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2.879823543069422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</v>
      </c>
      <c r="F31" s="1">
        <v>198.6</v>
      </c>
      <c r="G31" s="37">
        <v>5908.44</v>
      </c>
      <c r="H31" s="37">
        <v>5908.44</v>
      </c>
      <c r="I31" s="47">
        <v>37819</v>
      </c>
      <c r="J31" s="47">
        <v>38442</v>
      </c>
      <c r="K31" s="47">
        <v>38442</v>
      </c>
      <c r="L31" s="30">
        <v>-69</v>
      </c>
      <c r="M31" s="30" t="s">
        <v>53</v>
      </c>
      <c r="N31" s="48">
        <v>623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34.1</v>
      </c>
      <c r="F32" s="1">
        <v>585.4</v>
      </c>
      <c r="G32" s="37">
        <v>24632</v>
      </c>
      <c r="H32" s="37">
        <v>4433.76</v>
      </c>
      <c r="I32" s="47">
        <v>38363</v>
      </c>
      <c r="J32" s="47">
        <v>38505</v>
      </c>
      <c r="K32" s="47">
        <v>38505</v>
      </c>
      <c r="L32" s="30">
        <v>-6</v>
      </c>
      <c r="M32" s="30" t="s">
        <v>56</v>
      </c>
      <c r="N32" s="48">
        <v>142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71</v>
      </c>
      <c r="F33" s="1">
        <v>978</v>
      </c>
      <c r="G33" s="37">
        <v>32696.28</v>
      </c>
      <c r="H33" s="37">
        <v>26911.03</v>
      </c>
      <c r="I33" s="47">
        <v>37554</v>
      </c>
      <c r="J33" s="47">
        <v>38625</v>
      </c>
      <c r="K33" s="47">
        <v>38625</v>
      </c>
      <c r="L33" s="30">
        <v>114</v>
      </c>
      <c r="M33" s="30" t="s">
        <v>59</v>
      </c>
      <c r="N33" s="48">
        <v>1071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100.4</v>
      </c>
      <c r="F34" s="1">
        <v>1239</v>
      </c>
      <c r="G34" s="37">
        <v>33918.7</v>
      </c>
      <c r="H34" s="37">
        <v>33918.7</v>
      </c>
      <c r="I34" s="47">
        <v>37771</v>
      </c>
      <c r="J34" s="47">
        <v>38625</v>
      </c>
      <c r="K34" s="47">
        <v>38625</v>
      </c>
      <c r="L34" s="30">
        <v>114</v>
      </c>
      <c r="M34" s="30" t="s">
        <v>53</v>
      </c>
      <c r="N34" s="48">
        <v>854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77.4</v>
      </c>
      <c r="F35" s="1">
        <v>1357.2</v>
      </c>
      <c r="G35" s="37">
        <v>45977.59</v>
      </c>
      <c r="H35" s="37">
        <v>20413.34</v>
      </c>
      <c r="I35" s="47">
        <v>37742</v>
      </c>
      <c r="J35" s="47">
        <v>38625</v>
      </c>
      <c r="K35" s="47">
        <v>38625</v>
      </c>
      <c r="L35" s="30">
        <v>114</v>
      </c>
      <c r="M35" s="30" t="s">
        <v>64</v>
      </c>
      <c r="N35" s="48">
        <v>883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63.7</v>
      </c>
      <c r="F36" s="1">
        <v>1234</v>
      </c>
      <c r="G36" s="37">
        <v>35321.63</v>
      </c>
      <c r="H36" s="37">
        <v>3532.16</v>
      </c>
      <c r="I36" s="47">
        <v>37700</v>
      </c>
      <c r="J36" s="47">
        <v>38625</v>
      </c>
      <c r="K36" s="47">
        <v>38625</v>
      </c>
      <c r="L36" s="30">
        <v>114</v>
      </c>
      <c r="M36" s="30" t="s">
        <v>67</v>
      </c>
      <c r="N36" s="48">
        <v>925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19.9</v>
      </c>
      <c r="F37" s="1">
        <v>328</v>
      </c>
      <c r="G37" s="37">
        <v>9159.15</v>
      </c>
      <c r="H37" s="37">
        <v>1308.45</v>
      </c>
      <c r="I37" s="47">
        <v>37139</v>
      </c>
      <c r="J37" s="47">
        <v>38260</v>
      </c>
      <c r="K37" s="47">
        <v>38625</v>
      </c>
      <c r="L37" s="30">
        <v>114</v>
      </c>
      <c r="M37" s="30" t="s">
        <v>67</v>
      </c>
      <c r="N37" s="48">
        <v>1486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100</v>
      </c>
      <c r="F38" s="1">
        <v>1513.4</v>
      </c>
      <c r="G38" s="37">
        <v>42134.5</v>
      </c>
      <c r="H38" s="37">
        <v>42134.51</v>
      </c>
      <c r="I38" s="47">
        <v>37370</v>
      </c>
      <c r="J38" s="47">
        <v>38625</v>
      </c>
      <c r="K38" s="47">
        <v>38625</v>
      </c>
      <c r="L38" s="30">
        <v>114</v>
      </c>
      <c r="M38" s="30" t="s">
        <v>73</v>
      </c>
      <c r="N38" s="48">
        <v>1255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53</v>
      </c>
      <c r="F39" s="1">
        <v>855.8</v>
      </c>
      <c r="G39" s="37">
        <v>36797</v>
      </c>
      <c r="H39" s="37">
        <v>35997</v>
      </c>
      <c r="I39" s="47">
        <v>37777</v>
      </c>
      <c r="J39" s="47">
        <v>38625</v>
      </c>
      <c r="K39" s="47">
        <v>38625</v>
      </c>
      <c r="L39" s="30">
        <v>114</v>
      </c>
      <c r="M39" s="30" t="s">
        <v>76</v>
      </c>
      <c r="N39" s="48">
        <v>848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132.6</v>
      </c>
      <c r="F40" s="1">
        <v>2415</v>
      </c>
      <c r="G40" s="37">
        <v>73155.6</v>
      </c>
      <c r="H40" s="37">
        <v>47551.14</v>
      </c>
      <c r="I40" s="47">
        <v>37783</v>
      </c>
      <c r="J40" s="47">
        <v>38625</v>
      </c>
      <c r="K40" s="47">
        <v>38625</v>
      </c>
      <c r="L40" s="30">
        <v>114</v>
      </c>
      <c r="M40" s="30" t="s">
        <v>79</v>
      </c>
      <c r="N40" s="48">
        <v>842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88</v>
      </c>
      <c r="F41" s="1">
        <v>1382.9</v>
      </c>
      <c r="G41" s="37">
        <v>33341</v>
      </c>
      <c r="H41" s="37">
        <v>7335.02</v>
      </c>
      <c r="I41" s="47">
        <v>37523</v>
      </c>
      <c r="J41" s="47">
        <v>38625</v>
      </c>
      <c r="K41" s="47">
        <v>38625</v>
      </c>
      <c r="L41" s="5">
        <v>114</v>
      </c>
      <c r="M41" s="46" t="s">
        <v>59</v>
      </c>
      <c r="N41" s="2">
        <v>1102</v>
      </c>
    </row>
    <row r="42" spans="2:18" s="2" customFormat="1" ht="11.25">
      <c r="B42" s="66" t="s">
        <v>82</v>
      </c>
      <c r="C42" s="64" t="s">
        <v>69</v>
      </c>
      <c r="D42" s="2" t="s">
        <v>83</v>
      </c>
      <c r="E42" s="1">
        <v>60</v>
      </c>
      <c r="F42" s="1">
        <v>1061.6</v>
      </c>
      <c r="G42" s="37">
        <v>29250</v>
      </c>
      <c r="H42" s="37">
        <v>26617.5</v>
      </c>
      <c r="I42" s="47">
        <v>37706</v>
      </c>
      <c r="J42" s="47">
        <v>38625</v>
      </c>
      <c r="K42" s="47">
        <v>38625</v>
      </c>
      <c r="L42" s="30">
        <v>114</v>
      </c>
      <c r="M42" s="30" t="s">
        <v>84</v>
      </c>
      <c r="N42" s="48">
        <v>919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86</v>
      </c>
      <c r="D43" s="2" t="s">
        <v>87</v>
      </c>
      <c r="E43" s="1">
        <v>120</v>
      </c>
      <c r="F43" s="1">
        <v>1728.2</v>
      </c>
      <c r="G43" s="37">
        <v>84787.15</v>
      </c>
      <c r="H43" s="37">
        <v>55975.92</v>
      </c>
      <c r="I43" s="47">
        <v>37204</v>
      </c>
      <c r="J43" s="47">
        <v>38260</v>
      </c>
      <c r="K43" s="47">
        <v>38625</v>
      </c>
      <c r="L43" s="30">
        <v>114</v>
      </c>
      <c r="M43" s="30" t="s">
        <v>88</v>
      </c>
      <c r="N43" s="48">
        <v>1421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53</v>
      </c>
      <c r="F44" s="1">
        <v>1031.2</v>
      </c>
      <c r="G44" s="37">
        <v>30677.53</v>
      </c>
      <c r="H44" s="37">
        <v>30677.53</v>
      </c>
      <c r="I44" s="47">
        <v>37208</v>
      </c>
      <c r="J44" s="47">
        <v>38260</v>
      </c>
      <c r="K44" s="47">
        <v>38625</v>
      </c>
      <c r="L44" s="30">
        <v>114</v>
      </c>
      <c r="M44" s="30" t="s">
        <v>91</v>
      </c>
      <c r="N44" s="48">
        <v>1417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86</v>
      </c>
      <c r="D45" s="2" t="s">
        <v>93</v>
      </c>
      <c r="E45" s="1">
        <v>122</v>
      </c>
      <c r="F45" s="1">
        <v>1457.6</v>
      </c>
      <c r="G45" s="37">
        <v>41778.94</v>
      </c>
      <c r="H45" s="37">
        <v>30441.14</v>
      </c>
      <c r="I45" s="47">
        <v>37301</v>
      </c>
      <c r="J45" s="47">
        <v>38260</v>
      </c>
      <c r="K45" s="47">
        <v>38625</v>
      </c>
      <c r="L45" s="30">
        <v>114</v>
      </c>
      <c r="M45" s="30" t="s">
        <v>88</v>
      </c>
      <c r="N45" s="48">
        <v>1324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69</v>
      </c>
      <c r="D46" s="2" t="s">
        <v>95</v>
      </c>
      <c r="E46" s="1">
        <v>46.7</v>
      </c>
      <c r="F46" s="1">
        <v>653</v>
      </c>
      <c r="G46" s="37">
        <v>19062.4</v>
      </c>
      <c r="H46" s="37">
        <v>1906.24</v>
      </c>
      <c r="I46" s="47">
        <v>37370</v>
      </c>
      <c r="J46" s="47">
        <v>38625</v>
      </c>
      <c r="K46" s="47">
        <v>38625</v>
      </c>
      <c r="L46" s="30">
        <v>114</v>
      </c>
      <c r="M46" s="30" t="s">
        <v>84</v>
      </c>
      <c r="N46" s="48">
        <v>1255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41.2</v>
      </c>
      <c r="F47" s="1">
        <v>730.5</v>
      </c>
      <c r="G47" s="37">
        <v>26561.4</v>
      </c>
      <c r="H47" s="37">
        <v>2656.14</v>
      </c>
      <c r="I47" s="47">
        <v>37608</v>
      </c>
      <c r="J47" s="47">
        <v>38717</v>
      </c>
      <c r="K47" s="47">
        <v>38717</v>
      </c>
      <c r="L47" s="30">
        <v>206</v>
      </c>
      <c r="M47" s="30" t="s">
        <v>67</v>
      </c>
      <c r="N47" s="48">
        <v>1109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14.5</v>
      </c>
      <c r="F48" s="1">
        <v>151</v>
      </c>
      <c r="G48" s="37">
        <v>6523.13</v>
      </c>
      <c r="H48" s="37">
        <v>931.88</v>
      </c>
      <c r="I48" s="47">
        <v>37390</v>
      </c>
      <c r="J48" s="47">
        <v>38442</v>
      </c>
      <c r="K48" s="47">
        <v>38807</v>
      </c>
      <c r="L48" s="30">
        <v>296</v>
      </c>
      <c r="M48" s="30" t="s">
        <v>100</v>
      </c>
      <c r="N48" s="48">
        <v>1417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34</v>
      </c>
      <c r="F49" s="1">
        <v>402</v>
      </c>
      <c r="G49" s="37">
        <v>8513.6</v>
      </c>
      <c r="H49" s="37">
        <v>851.36</v>
      </c>
      <c r="I49" s="47">
        <v>37917</v>
      </c>
      <c r="J49" s="47">
        <v>38807</v>
      </c>
      <c r="K49" s="47">
        <v>38807</v>
      </c>
      <c r="L49" s="30">
        <v>296</v>
      </c>
      <c r="M49" s="30" t="s">
        <v>103</v>
      </c>
      <c r="N49" s="48">
        <v>890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9</v>
      </c>
      <c r="F50" s="1">
        <v>53.56</v>
      </c>
      <c r="G50" s="37">
        <v>1042.1</v>
      </c>
      <c r="H50" s="37">
        <v>104.21</v>
      </c>
      <c r="I50" s="47">
        <v>38337</v>
      </c>
      <c r="J50" s="47">
        <v>38807</v>
      </c>
      <c r="K50" s="47">
        <v>38807</v>
      </c>
      <c r="L50" s="30">
        <v>296</v>
      </c>
      <c r="M50" s="30" t="s">
        <v>106</v>
      </c>
      <c r="N50" s="48">
        <v>470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14</v>
      </c>
      <c r="F51" s="1">
        <v>258.8</v>
      </c>
      <c r="G51" s="37">
        <v>9487.07</v>
      </c>
      <c r="H51" s="37">
        <v>2062.4</v>
      </c>
      <c r="I51" s="47">
        <v>37516</v>
      </c>
      <c r="J51" s="47">
        <v>38077</v>
      </c>
      <c r="K51" s="47">
        <v>38807</v>
      </c>
      <c r="L51" s="30">
        <v>296</v>
      </c>
      <c r="M51" s="30" t="s">
        <v>67</v>
      </c>
      <c r="N51" s="48">
        <v>1291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19.1</v>
      </c>
      <c r="F52" s="1">
        <v>199</v>
      </c>
      <c r="G52" s="37">
        <v>3150.05</v>
      </c>
      <c r="H52" s="37">
        <v>315</v>
      </c>
      <c r="I52" s="47">
        <v>38247</v>
      </c>
      <c r="J52" s="47">
        <v>38807</v>
      </c>
      <c r="K52" s="47">
        <v>38807</v>
      </c>
      <c r="L52" s="30">
        <v>296</v>
      </c>
      <c r="M52" s="30" t="s">
        <v>111</v>
      </c>
      <c r="N52" s="48">
        <v>560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106</v>
      </c>
      <c r="F53" s="1">
        <v>1647.5</v>
      </c>
      <c r="G53" s="37">
        <v>25467.54</v>
      </c>
      <c r="H53" s="37">
        <v>19153.26</v>
      </c>
      <c r="I53" s="47">
        <v>36769</v>
      </c>
      <c r="J53" s="47">
        <v>37711</v>
      </c>
      <c r="K53" s="47">
        <v>38807</v>
      </c>
      <c r="L53" s="30">
        <v>296</v>
      </c>
      <c r="M53" s="30" t="s">
        <v>114</v>
      </c>
      <c r="N53" s="48">
        <v>2038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60.5</v>
      </c>
      <c r="F54" s="1">
        <v>1109.6</v>
      </c>
      <c r="G54" s="37">
        <v>30181.57</v>
      </c>
      <c r="H54" s="37">
        <v>3018.16</v>
      </c>
      <c r="I54" s="47">
        <v>38147</v>
      </c>
      <c r="J54" s="47">
        <v>38807</v>
      </c>
      <c r="K54" s="47">
        <v>38807</v>
      </c>
      <c r="L54" s="30">
        <v>296</v>
      </c>
      <c r="M54" s="30" t="s">
        <v>73</v>
      </c>
      <c r="N54" s="48">
        <v>660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48.9</v>
      </c>
      <c r="F55" s="1">
        <v>428.6</v>
      </c>
      <c r="G55" s="37">
        <v>12572.7</v>
      </c>
      <c r="H55" s="37">
        <v>1257.27</v>
      </c>
      <c r="I55" s="47">
        <v>37795</v>
      </c>
      <c r="J55" s="47">
        <v>38807</v>
      </c>
      <c r="K55" s="47">
        <v>38807</v>
      </c>
      <c r="L55" s="30">
        <v>296</v>
      </c>
      <c r="M55" s="30" t="s">
        <v>73</v>
      </c>
      <c r="N55" s="48">
        <v>1012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35</v>
      </c>
      <c r="F56" s="1">
        <v>437</v>
      </c>
      <c r="G56" s="37">
        <v>15974.06</v>
      </c>
      <c r="H56" s="37">
        <v>8181.84</v>
      </c>
      <c r="I56" s="47">
        <v>37358</v>
      </c>
      <c r="J56" s="47">
        <v>38442</v>
      </c>
      <c r="K56" s="47">
        <v>38807</v>
      </c>
      <c r="L56" s="30">
        <v>296</v>
      </c>
      <c r="M56" s="30" t="s">
        <v>121</v>
      </c>
      <c r="N56" s="48">
        <v>1449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27.6</v>
      </c>
      <c r="F57" s="1">
        <v>402.8</v>
      </c>
      <c r="G57" s="37">
        <v>13316.5</v>
      </c>
      <c r="H57" s="37">
        <v>1331.65</v>
      </c>
      <c r="I57" s="47">
        <v>37811</v>
      </c>
      <c r="J57" s="47">
        <v>38807</v>
      </c>
      <c r="K57" s="47">
        <v>38807</v>
      </c>
      <c r="L57" s="30">
        <v>296</v>
      </c>
      <c r="M57" s="30" t="s">
        <v>53</v>
      </c>
      <c r="N57" s="48">
        <v>996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17</v>
      </c>
      <c r="F58" s="1">
        <v>292</v>
      </c>
      <c r="G58" s="37">
        <v>12652.03</v>
      </c>
      <c r="H58" s="37">
        <v>2750.45</v>
      </c>
      <c r="I58" s="47">
        <v>37208</v>
      </c>
      <c r="J58" s="47">
        <v>38077</v>
      </c>
      <c r="K58" s="47">
        <v>38807</v>
      </c>
      <c r="L58" s="30">
        <v>296</v>
      </c>
      <c r="M58" s="30" t="s">
        <v>67</v>
      </c>
      <c r="N58" s="48">
        <v>1599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43.5</v>
      </c>
      <c r="F59" s="1">
        <v>613.5</v>
      </c>
      <c r="G59" s="37">
        <v>17594.24</v>
      </c>
      <c r="H59" s="37">
        <v>17594.24</v>
      </c>
      <c r="I59" s="47">
        <v>37530</v>
      </c>
      <c r="J59" s="47">
        <v>38442</v>
      </c>
      <c r="K59" s="47">
        <v>38807</v>
      </c>
      <c r="L59" s="30">
        <v>296</v>
      </c>
      <c r="M59" s="30" t="s">
        <v>128</v>
      </c>
      <c r="N59" s="48">
        <v>1277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30.5</v>
      </c>
      <c r="F60" s="1">
        <v>385.4</v>
      </c>
      <c r="G60" s="37">
        <v>15931.35</v>
      </c>
      <c r="H60" s="37">
        <v>10509.09</v>
      </c>
      <c r="I60" s="47">
        <v>37956</v>
      </c>
      <c r="J60" s="47">
        <v>38442</v>
      </c>
      <c r="K60" s="47">
        <v>38807</v>
      </c>
      <c r="L60" s="30">
        <v>296</v>
      </c>
      <c r="M60" s="30" t="s">
        <v>131</v>
      </c>
      <c r="N60" s="48">
        <v>851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51</v>
      </c>
      <c r="D61" s="2" t="s">
        <v>133</v>
      </c>
      <c r="E61" s="1">
        <v>177.9</v>
      </c>
      <c r="F61" s="1">
        <v>2081.8</v>
      </c>
      <c r="G61" s="37">
        <v>56165.5</v>
      </c>
      <c r="H61" s="37">
        <v>5616.55</v>
      </c>
      <c r="I61" s="47">
        <v>37939</v>
      </c>
      <c r="J61" s="47">
        <v>38807</v>
      </c>
      <c r="K61" s="47">
        <v>38807</v>
      </c>
      <c r="L61" s="30">
        <v>296</v>
      </c>
      <c r="M61" s="30" t="s">
        <v>67</v>
      </c>
      <c r="N61" s="48">
        <v>868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24.3</v>
      </c>
      <c r="F62" s="1">
        <v>507</v>
      </c>
      <c r="G62" s="37">
        <v>19244.65</v>
      </c>
      <c r="H62" s="37">
        <v>7671.73</v>
      </c>
      <c r="I62" s="47">
        <v>37747</v>
      </c>
      <c r="J62" s="47">
        <v>38442</v>
      </c>
      <c r="K62" s="47">
        <v>38807</v>
      </c>
      <c r="L62" s="30">
        <v>296</v>
      </c>
      <c r="M62" s="30" t="s">
        <v>131</v>
      </c>
      <c r="N62" s="48">
        <v>1060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135.9</v>
      </c>
      <c r="F63" s="1">
        <v>2662.2</v>
      </c>
      <c r="G63" s="37">
        <v>84724.9</v>
      </c>
      <c r="H63" s="37">
        <v>39355.52</v>
      </c>
      <c r="I63" s="47">
        <v>37910</v>
      </c>
      <c r="J63" s="47">
        <v>38990</v>
      </c>
      <c r="K63" s="47">
        <v>38990</v>
      </c>
      <c r="L63" s="30">
        <v>479</v>
      </c>
      <c r="M63" s="30" t="s">
        <v>138</v>
      </c>
      <c r="N63" s="48">
        <v>1080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51</v>
      </c>
      <c r="D64" s="2" t="s">
        <v>140</v>
      </c>
      <c r="E64" s="1">
        <v>82.9</v>
      </c>
      <c r="F64" s="1">
        <v>1022</v>
      </c>
      <c r="G64" s="37">
        <v>30903.4</v>
      </c>
      <c r="H64" s="37">
        <v>30903.4</v>
      </c>
      <c r="I64" s="47">
        <v>38006</v>
      </c>
      <c r="J64" s="47">
        <v>38990</v>
      </c>
      <c r="K64" s="47">
        <v>38990</v>
      </c>
      <c r="L64" s="30">
        <v>479</v>
      </c>
      <c r="M64" s="30" t="s">
        <v>141</v>
      </c>
      <c r="N64" s="48">
        <v>984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155.7</v>
      </c>
      <c r="F65" s="1">
        <v>2740.6</v>
      </c>
      <c r="G65" s="37">
        <v>75607.7</v>
      </c>
      <c r="H65" s="37">
        <v>7560.77</v>
      </c>
      <c r="I65" s="47">
        <v>37923</v>
      </c>
      <c r="J65" s="47">
        <v>38990</v>
      </c>
      <c r="K65" s="47">
        <v>38990</v>
      </c>
      <c r="L65" s="30">
        <v>479</v>
      </c>
      <c r="M65" s="30" t="s">
        <v>144</v>
      </c>
      <c r="N65" s="48">
        <v>1067</v>
      </c>
      <c r="O65" s="48"/>
      <c r="P65" s="48"/>
      <c r="Q65" s="48"/>
      <c r="R65" s="48"/>
    </row>
    <row r="66" spans="2:18" s="2" customFormat="1" ht="11.25">
      <c r="B66" s="66" t="s">
        <v>145</v>
      </c>
      <c r="C66" s="64" t="s">
        <v>51</v>
      </c>
      <c r="D66" s="2" t="s">
        <v>146</v>
      </c>
      <c r="E66" s="1">
        <v>33</v>
      </c>
      <c r="F66" s="1">
        <v>460.6</v>
      </c>
      <c r="G66" s="37">
        <v>15609.2</v>
      </c>
      <c r="H66" s="37">
        <v>1560.92</v>
      </c>
      <c r="I66" s="47">
        <v>37867</v>
      </c>
      <c r="J66" s="47">
        <v>38990</v>
      </c>
      <c r="K66" s="47">
        <v>38990</v>
      </c>
      <c r="L66" s="30">
        <v>479</v>
      </c>
      <c r="M66" s="30" t="s">
        <v>128</v>
      </c>
      <c r="N66" s="48">
        <v>1123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51</v>
      </c>
      <c r="D67" s="2" t="s">
        <v>148</v>
      </c>
      <c r="E67" s="1">
        <v>70.3</v>
      </c>
      <c r="F67" s="1">
        <v>865.6</v>
      </c>
      <c r="G67" s="37">
        <v>26842.1</v>
      </c>
      <c r="H67" s="37">
        <v>2684.21</v>
      </c>
      <c r="I67" s="47">
        <v>37972</v>
      </c>
      <c r="J67" s="47">
        <v>38990</v>
      </c>
      <c r="K67" s="47">
        <v>38990</v>
      </c>
      <c r="L67" s="30">
        <v>479</v>
      </c>
      <c r="M67" s="30" t="s">
        <v>149</v>
      </c>
      <c r="N67" s="48">
        <v>1018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51</v>
      </c>
      <c r="D68" s="2" t="s">
        <v>151</v>
      </c>
      <c r="E68" s="1">
        <v>106</v>
      </c>
      <c r="F68" s="1">
        <v>1029.2</v>
      </c>
      <c r="G68" s="37">
        <v>33909.73</v>
      </c>
      <c r="H68" s="37">
        <v>33909.73</v>
      </c>
      <c r="I68" s="47">
        <v>38015</v>
      </c>
      <c r="J68" s="47">
        <v>38990</v>
      </c>
      <c r="K68" s="47">
        <v>38990</v>
      </c>
      <c r="L68" s="30">
        <v>479</v>
      </c>
      <c r="M68" s="30" t="s">
        <v>73</v>
      </c>
      <c r="N68" s="48">
        <v>975</v>
      </c>
      <c r="O68" s="48"/>
      <c r="P68" s="48"/>
      <c r="Q68" s="48"/>
      <c r="R68" s="48"/>
    </row>
    <row r="69" spans="2:18" s="2" customFormat="1" ht="11.25">
      <c r="B69" s="66" t="s">
        <v>152</v>
      </c>
      <c r="C69" s="64" t="s">
        <v>51</v>
      </c>
      <c r="D69" s="2" t="s">
        <v>153</v>
      </c>
      <c r="E69" s="1">
        <v>102.3</v>
      </c>
      <c r="F69" s="1">
        <v>2111.2</v>
      </c>
      <c r="G69" s="37">
        <v>67452.8</v>
      </c>
      <c r="H69" s="37">
        <v>16188.67</v>
      </c>
      <c r="I69" s="47">
        <v>37867</v>
      </c>
      <c r="J69" s="47">
        <v>38990</v>
      </c>
      <c r="K69" s="47">
        <v>38990</v>
      </c>
      <c r="L69" s="30">
        <v>479</v>
      </c>
      <c r="M69" s="30" t="s">
        <v>128</v>
      </c>
      <c r="N69" s="48">
        <v>1123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24.6</v>
      </c>
      <c r="F70" s="1">
        <v>428</v>
      </c>
      <c r="G70" s="37">
        <v>8761.5</v>
      </c>
      <c r="H70" s="37">
        <v>876.15</v>
      </c>
      <c r="I70" s="47">
        <v>37930</v>
      </c>
      <c r="J70" s="47">
        <v>38990</v>
      </c>
      <c r="K70" s="47">
        <v>38990</v>
      </c>
      <c r="L70" s="30">
        <v>479</v>
      </c>
      <c r="M70" s="30" t="s">
        <v>138</v>
      </c>
      <c r="N70" s="48">
        <v>1060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51.3</v>
      </c>
      <c r="F71" s="1">
        <v>633.6</v>
      </c>
      <c r="G71" s="37">
        <v>20485.55</v>
      </c>
      <c r="H71" s="37">
        <v>2048.56</v>
      </c>
      <c r="I71" s="47">
        <v>37925</v>
      </c>
      <c r="J71" s="47">
        <v>38990</v>
      </c>
      <c r="K71" s="47">
        <v>38990</v>
      </c>
      <c r="L71" s="30">
        <v>479</v>
      </c>
      <c r="M71" s="30" t="s">
        <v>53</v>
      </c>
      <c r="N71" s="48">
        <v>1065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33.9</v>
      </c>
      <c r="F72" s="1">
        <v>520.2</v>
      </c>
      <c r="G72" s="37">
        <v>16490.3</v>
      </c>
      <c r="H72" s="37">
        <v>16490.3</v>
      </c>
      <c r="I72" s="47">
        <v>37811</v>
      </c>
      <c r="J72" s="47">
        <v>38990</v>
      </c>
      <c r="K72" s="47">
        <v>38990</v>
      </c>
      <c r="L72" s="30">
        <v>479</v>
      </c>
      <c r="M72" s="30" t="s">
        <v>53</v>
      </c>
      <c r="N72" s="48">
        <v>1179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117.6</v>
      </c>
      <c r="F73" s="1">
        <v>1606.2</v>
      </c>
      <c r="G73" s="37">
        <v>64584.65</v>
      </c>
      <c r="H73" s="37">
        <v>6458.47</v>
      </c>
      <c r="I73" s="47">
        <v>37972</v>
      </c>
      <c r="J73" s="47">
        <v>39082</v>
      </c>
      <c r="K73" s="47">
        <v>39082</v>
      </c>
      <c r="L73" s="30">
        <v>571</v>
      </c>
      <c r="M73" s="30" t="s">
        <v>149</v>
      </c>
      <c r="N73" s="48">
        <v>1110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33</v>
      </c>
      <c r="F74" s="1">
        <v>630.5</v>
      </c>
      <c r="G74" s="37">
        <v>47712.04</v>
      </c>
      <c r="H74" s="37">
        <v>4771.2</v>
      </c>
      <c r="I74" s="47">
        <v>38337</v>
      </c>
      <c r="J74" s="47">
        <v>39082</v>
      </c>
      <c r="K74" s="47">
        <v>39082</v>
      </c>
      <c r="L74" s="30">
        <v>571</v>
      </c>
      <c r="M74" s="30" t="s">
        <v>67</v>
      </c>
      <c r="N74" s="48">
        <v>745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47.8</v>
      </c>
      <c r="F75" s="1">
        <v>749</v>
      </c>
      <c r="G75" s="37">
        <v>25357</v>
      </c>
      <c r="H75" s="37">
        <v>2535.7</v>
      </c>
      <c r="I75" s="47">
        <v>38182</v>
      </c>
      <c r="J75" s="47">
        <v>39172</v>
      </c>
      <c r="K75" s="47">
        <v>39172</v>
      </c>
      <c r="L75" s="30">
        <v>661</v>
      </c>
      <c r="M75" s="30" t="s">
        <v>53</v>
      </c>
      <c r="N75" s="48">
        <v>990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17</v>
      </c>
      <c r="F76" s="1">
        <v>290</v>
      </c>
      <c r="G76" s="37">
        <v>10478.9</v>
      </c>
      <c r="H76" s="37">
        <v>1047.89</v>
      </c>
      <c r="I76" s="47">
        <v>38474</v>
      </c>
      <c r="J76" s="47">
        <v>39172</v>
      </c>
      <c r="K76" s="47">
        <v>39172</v>
      </c>
      <c r="L76" s="30">
        <v>661</v>
      </c>
      <c r="M76" s="30" t="s">
        <v>168</v>
      </c>
      <c r="N76" s="48">
        <v>698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106.9</v>
      </c>
      <c r="F77" s="1">
        <v>889.4</v>
      </c>
      <c r="G77" s="37">
        <v>66390.45</v>
      </c>
      <c r="H77" s="37">
        <v>6639.05</v>
      </c>
      <c r="I77" s="47">
        <v>38366</v>
      </c>
      <c r="J77" s="47">
        <v>39172</v>
      </c>
      <c r="K77" s="47">
        <v>39172</v>
      </c>
      <c r="L77" s="30">
        <v>661</v>
      </c>
      <c r="M77" s="30" t="s">
        <v>171</v>
      </c>
      <c r="N77" s="48">
        <v>806</v>
      </c>
      <c r="O77" s="48"/>
      <c r="P77" s="48"/>
      <c r="Q77" s="48"/>
      <c r="R77" s="48"/>
    </row>
    <row r="78" spans="2:18" s="2" customFormat="1" ht="11.25">
      <c r="B78" s="66" t="s">
        <v>172</v>
      </c>
      <c r="C78" s="64" t="s">
        <v>51</v>
      </c>
      <c r="D78" s="2" t="s">
        <v>173</v>
      </c>
      <c r="E78" s="1">
        <v>187.1</v>
      </c>
      <c r="F78" s="1">
        <v>1547.8</v>
      </c>
      <c r="G78" s="37">
        <v>104110.8</v>
      </c>
      <c r="H78" s="37">
        <v>10411.08</v>
      </c>
      <c r="I78" s="47">
        <v>38330</v>
      </c>
      <c r="J78" s="47">
        <v>39172</v>
      </c>
      <c r="K78" s="47">
        <v>39172</v>
      </c>
      <c r="L78" s="30">
        <v>661</v>
      </c>
      <c r="M78" s="30" t="s">
        <v>144</v>
      </c>
      <c r="N78" s="48">
        <v>842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51</v>
      </c>
      <c r="D79" s="2" t="s">
        <v>175</v>
      </c>
      <c r="E79" s="1">
        <v>33.5</v>
      </c>
      <c r="F79" s="1">
        <v>558.6</v>
      </c>
      <c r="G79" s="37">
        <v>31321.46</v>
      </c>
      <c r="H79" s="37">
        <v>3132.15</v>
      </c>
      <c r="I79" s="47">
        <v>38330</v>
      </c>
      <c r="J79" s="47">
        <v>39172</v>
      </c>
      <c r="K79" s="47">
        <v>39172</v>
      </c>
      <c r="L79" s="30">
        <v>661</v>
      </c>
      <c r="M79" s="30" t="s">
        <v>67</v>
      </c>
      <c r="N79" s="48">
        <v>842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51</v>
      </c>
      <c r="D80" s="2" t="s">
        <v>177</v>
      </c>
      <c r="E80" s="1">
        <v>31</v>
      </c>
      <c r="F80" s="1">
        <v>592</v>
      </c>
      <c r="G80" s="37">
        <v>30538.8</v>
      </c>
      <c r="H80" s="37">
        <v>30538.8</v>
      </c>
      <c r="I80" s="47">
        <v>38182</v>
      </c>
      <c r="J80" s="47">
        <v>39355</v>
      </c>
      <c r="K80" s="47">
        <v>39355</v>
      </c>
      <c r="L80" s="30">
        <v>844</v>
      </c>
      <c r="M80" s="30" t="s">
        <v>53</v>
      </c>
      <c r="N80" s="48">
        <v>1173</v>
      </c>
      <c r="O80" s="48"/>
      <c r="P80" s="48"/>
      <c r="Q80" s="48"/>
      <c r="R80" s="48"/>
    </row>
    <row r="81" spans="2:18" s="2" customFormat="1" ht="11.25">
      <c r="B81" s="66" t="s">
        <v>178</v>
      </c>
      <c r="C81" s="64" t="s">
        <v>51</v>
      </c>
      <c r="D81" s="2" t="s">
        <v>179</v>
      </c>
      <c r="E81" s="1">
        <v>95.2</v>
      </c>
      <c r="F81" s="1">
        <v>1694</v>
      </c>
      <c r="G81" s="37">
        <v>88702.1</v>
      </c>
      <c r="H81" s="37">
        <v>8870.21</v>
      </c>
      <c r="I81" s="47">
        <v>38379</v>
      </c>
      <c r="J81" s="47">
        <v>39355</v>
      </c>
      <c r="K81" s="47">
        <v>39355</v>
      </c>
      <c r="L81" s="30">
        <v>844</v>
      </c>
      <c r="M81" s="30" t="s">
        <v>149</v>
      </c>
      <c r="N81" s="48">
        <v>976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56.9</v>
      </c>
      <c r="F82" s="1">
        <v>821</v>
      </c>
      <c r="G82" s="37">
        <v>35002.2</v>
      </c>
      <c r="H82" s="37">
        <v>3500.22</v>
      </c>
      <c r="I82" s="47">
        <v>38295</v>
      </c>
      <c r="J82" s="47">
        <v>39355</v>
      </c>
      <c r="K82" s="47">
        <v>39355</v>
      </c>
      <c r="L82" s="30">
        <v>844</v>
      </c>
      <c r="M82" s="30" t="s">
        <v>103</v>
      </c>
      <c r="N82" s="48">
        <v>1060</v>
      </c>
      <c r="O82" s="48"/>
      <c r="P82" s="48"/>
      <c r="Q82" s="48"/>
      <c r="R82" s="48"/>
    </row>
    <row r="83" spans="2:18" s="2" customFormat="1" ht="11.25">
      <c r="B83" s="66" t="s">
        <v>182</v>
      </c>
      <c r="C83" s="64" t="s">
        <v>51</v>
      </c>
      <c r="D83" s="2" t="s">
        <v>183</v>
      </c>
      <c r="E83" s="1">
        <v>176</v>
      </c>
      <c r="F83" s="1">
        <v>3394</v>
      </c>
      <c r="G83" s="37">
        <v>201050.98</v>
      </c>
      <c r="H83" s="37">
        <v>26136.63</v>
      </c>
      <c r="I83" s="47">
        <v>38433</v>
      </c>
      <c r="J83" s="47">
        <v>39355</v>
      </c>
      <c r="K83" s="47">
        <v>39355</v>
      </c>
      <c r="L83" s="30">
        <v>844</v>
      </c>
      <c r="M83" s="30" t="s">
        <v>103</v>
      </c>
      <c r="N83" s="48">
        <v>922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51</v>
      </c>
      <c r="D84" s="2" t="s">
        <v>185</v>
      </c>
      <c r="E84" s="1">
        <v>193</v>
      </c>
      <c r="F84" s="1">
        <v>2769</v>
      </c>
      <c r="G84" s="37">
        <v>123768.4</v>
      </c>
      <c r="H84" s="37">
        <v>107678.51</v>
      </c>
      <c r="I84" s="47">
        <v>38295</v>
      </c>
      <c r="J84" s="47">
        <v>39355</v>
      </c>
      <c r="K84" s="47">
        <v>39355</v>
      </c>
      <c r="L84" s="30">
        <v>844</v>
      </c>
      <c r="M84" s="30" t="s">
        <v>186</v>
      </c>
      <c r="N84" s="48">
        <v>1060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69.5</v>
      </c>
      <c r="F85" s="1">
        <v>1051.5</v>
      </c>
      <c r="G85" s="37">
        <v>46239.8</v>
      </c>
      <c r="H85" s="37">
        <v>4623.98</v>
      </c>
      <c r="I85" s="47">
        <v>37991</v>
      </c>
      <c r="J85" s="47">
        <v>39447</v>
      </c>
      <c r="K85" s="47">
        <v>39447</v>
      </c>
      <c r="L85" s="30">
        <v>936</v>
      </c>
      <c r="M85" s="30" t="s">
        <v>138</v>
      </c>
      <c r="N85" s="48">
        <v>1456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66</v>
      </c>
      <c r="F86" s="1">
        <v>1423.2</v>
      </c>
      <c r="G86" s="37">
        <v>84786.82</v>
      </c>
      <c r="H86" s="37">
        <v>8478.68</v>
      </c>
      <c r="I86" s="47">
        <v>38355</v>
      </c>
      <c r="J86" s="47">
        <v>39447</v>
      </c>
      <c r="K86" s="47">
        <v>39447</v>
      </c>
      <c r="L86" s="30">
        <v>936</v>
      </c>
      <c r="M86" s="30" t="s">
        <v>191</v>
      </c>
      <c r="N86" s="48">
        <v>1092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91.4</v>
      </c>
      <c r="F87" s="1">
        <v>2091.2</v>
      </c>
      <c r="G87" s="37">
        <v>125645.8</v>
      </c>
      <c r="H87" s="37">
        <v>12564.58</v>
      </c>
      <c r="I87" s="47">
        <v>38460</v>
      </c>
      <c r="J87" s="47">
        <v>39538</v>
      </c>
      <c r="K87" s="47">
        <v>39538</v>
      </c>
      <c r="L87" s="30">
        <v>1027</v>
      </c>
      <c r="M87" s="30" t="s">
        <v>149</v>
      </c>
      <c r="N87" s="48">
        <v>1078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117</v>
      </c>
      <c r="F88" s="1">
        <v>1756.6</v>
      </c>
      <c r="G88" s="37">
        <v>84753.71</v>
      </c>
      <c r="H88" s="37">
        <v>8475.37</v>
      </c>
      <c r="I88" s="47">
        <v>38364</v>
      </c>
      <c r="J88" s="47">
        <v>39538</v>
      </c>
      <c r="K88" s="47">
        <v>39538</v>
      </c>
      <c r="L88" s="30">
        <v>1027</v>
      </c>
      <c r="M88" s="30" t="s">
        <v>67</v>
      </c>
      <c r="N88" s="48">
        <v>1174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220</v>
      </c>
      <c r="F89" s="1">
        <v>4209.6</v>
      </c>
      <c r="G89" s="37">
        <v>209081.33</v>
      </c>
      <c r="H89" s="37">
        <v>20908.13</v>
      </c>
      <c r="I89" s="47">
        <v>38378</v>
      </c>
      <c r="J89" s="47">
        <v>39783</v>
      </c>
      <c r="K89" s="47">
        <v>39783</v>
      </c>
      <c r="L89" s="30">
        <v>1272</v>
      </c>
      <c r="M89" s="30" t="s">
        <v>149</v>
      </c>
      <c r="N89" s="48">
        <v>1405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2005-06-09T20:11:25Z</dcterms:modified>
  <cp:category/>
  <cp:version/>
  <cp:contentType/>
  <cp:contentStatus/>
</cp:coreProperties>
</file>