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<sst xmlns="http://schemas.openxmlformats.org/spreadsheetml/2006/main" count="268" uniqueCount="169">
  <si>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</si>
  <si>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</si>
  <si>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</si>
  <si>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</si>
  <si>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</si>
  <si>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</si>
  <si>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</si>
  <si>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</si>
  <si>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</si>
  <si>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</si>
  <si>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</si>
  <si>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</si>
  <si>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</si>
  <si>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</si>
  <si>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</si>
  <si>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</si>
  <si>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</si>
  <si>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</si>
  <si>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</si>
  <si>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</si>
  <si>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</si>
  <si>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</si>
  <si>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</si>
  <si>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</si>
  <si>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</si>
  <si>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</si>
  <si>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</si>
  <si>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</si>
  <si>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</si>
  <si>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</si>
  <si>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</si>
  <si>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</si>
  <si>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</si>
  <si>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</si>
  <si>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</si>
  <si>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</si>
  <si>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</si>
  <si>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</si>
  <si>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</si>
  <si>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</si>
  <si>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</si>
  <si>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</si>
  <si>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</si>
  <si>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</si>
  <si>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</si>
  <si>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</si>
  <si>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</si>
  <si>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</si>
  <si>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</si>
  <si>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</si>
  <si>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</si>
  <si>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</si>
  <si>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</si>
  <si>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</si>
  <si>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330300201</t>
  </si>
  <si>
    <t>2</t>
  </si>
  <si>
    <t xml:space="preserve">TWO CARCASS                   </t>
  </si>
  <si>
    <t xml:space="preserve">ERICKSON, PERRY               </t>
  </si>
  <si>
    <t>330320501</t>
  </si>
  <si>
    <t xml:space="preserve">551 SOUTH                     </t>
  </si>
  <si>
    <t xml:space="preserve">HYDROLAKE INC.                </t>
  </si>
  <si>
    <t>330340501</t>
  </si>
  <si>
    <t xml:space="preserve">DEGRAVES E-W                  </t>
  </si>
  <si>
    <t xml:space="preserve">DOLSKY, NORMAN                </t>
  </si>
  <si>
    <t>330210601</t>
  </si>
  <si>
    <t xml:space="preserve">BIG-N-LITTLE HARDWOODS        </t>
  </si>
  <si>
    <t xml:space="preserve">FRANK'S LOGGING               </t>
  </si>
  <si>
    <t>330010601</t>
  </si>
  <si>
    <t xml:space="preserve">TWENTY ONE MILE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</si>
  <si>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</si>
  <si>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</si>
  <si>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</si>
  <si>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</si>
  <si>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330240601</t>
  </si>
  <si>
    <t xml:space="preserve">DEER TICK HAVEN               </t>
  </si>
  <si>
    <t xml:space="preserve">TRIEST FOREST PRODUCTS        </t>
  </si>
  <si>
    <t>330040501</t>
  </si>
  <si>
    <t xml:space="preserve">HEMLOCK REGENERATION SALE     </t>
  </si>
  <si>
    <t>330090501</t>
  </si>
  <si>
    <t xml:space="preserve">FRIDAY FLOODING               </t>
  </si>
  <si>
    <t xml:space="preserve">WILLIAM NISKANEN                      </t>
  </si>
  <si>
    <t>330060401</t>
  </si>
  <si>
    <t xml:space="preserve">STEBBIN'S PORCUPINE HAVEN     </t>
  </si>
  <si>
    <t>ST. JOHN FOREST PRODUCTS, INC.</t>
  </si>
  <si>
    <t>330030601</t>
  </si>
  <si>
    <t xml:space="preserve">CEDARDALE                     </t>
  </si>
  <si>
    <t>ROY NELSON JR&amp;SON FOREST PROD.</t>
  </si>
  <si>
    <t>330250601</t>
  </si>
  <si>
    <t xml:space="preserve">LUCKY EAGLE SALE              </t>
  </si>
  <si>
    <t>330290501</t>
  </si>
  <si>
    <t xml:space="preserve">CARLSON LANE                  </t>
  </si>
  <si>
    <t>330220501</t>
  </si>
  <si>
    <t xml:space="preserve">DEER POND MIX                 </t>
  </si>
  <si>
    <t xml:space="preserve">LAFLEUR FOREST PRODUCTS       </t>
  </si>
  <si>
    <t>330260501</t>
  </si>
  <si>
    <t xml:space="preserve">N. FOX RD. MIX                </t>
  </si>
  <si>
    <t>330030501</t>
  </si>
  <si>
    <t xml:space="preserve">GILLIGAN'S ISLAND             </t>
  </si>
  <si>
    <t xml:space="preserve">K &amp; B ENTERPRISES             </t>
  </si>
  <si>
    <t>330260401</t>
  </si>
  <si>
    <t xml:space="preserve">47 MILE A &amp; M                 </t>
  </si>
  <si>
    <t>330270701</t>
  </si>
  <si>
    <t xml:space="preserve">HOUTE'S SPUR MIX              </t>
  </si>
  <si>
    <t>330290601</t>
  </si>
  <si>
    <t xml:space="preserve">NORTH 45 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</si>
  <si>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</si>
  <si>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</si>
  <si>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</si>
  <si>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</si>
  <si>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</si>
  <si>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</si>
  <si>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</si>
  <si>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>330110601</t>
  </si>
  <si>
    <t xml:space="preserve">BRAMPTON PINE                 </t>
  </si>
  <si>
    <t>330070401</t>
  </si>
  <si>
    <t xml:space="preserve">BERGMAN'S BIG SKY SALE        </t>
  </si>
  <si>
    <t>330370601</t>
  </si>
  <si>
    <t xml:space="preserve">C34 CRUNCH TIME               </t>
  </si>
  <si>
    <t>330070601</t>
  </si>
  <si>
    <t xml:space="preserve">BRAMPTON SOUTH                </t>
  </si>
  <si>
    <t xml:space="preserve">T-N-T TIMBER PRODUCERS, INC.  </t>
  </si>
  <si>
    <t>330330601</t>
  </si>
  <si>
    <t xml:space="preserve">SOUTH 45                      </t>
  </si>
  <si>
    <t xml:space="preserve">SIVULA LOGGING &amp; CONSTRUCTION </t>
  </si>
  <si>
    <t>330070701</t>
  </si>
  <si>
    <t xml:space="preserve">NORTHLINE ASPEN               </t>
  </si>
  <si>
    <t>330050601</t>
  </si>
  <si>
    <t xml:space="preserve">HYDE SOUTH                    </t>
  </si>
  <si>
    <t xml:space="preserve">SCOTT MACK                          </t>
  </si>
  <si>
    <t>330280701</t>
  </si>
  <si>
    <t xml:space="preserve">HOUTE'S SPUR Q                </t>
  </si>
  <si>
    <t>330230801</t>
  </si>
  <si>
    <t xml:space="preserve">SAVANNA OAK AND ASPEN         </t>
  </si>
  <si>
    <t>330340601</t>
  </si>
  <si>
    <t xml:space="preserve">SCRATCHY SWALLS               </t>
  </si>
  <si>
    <t>330290701</t>
  </si>
  <si>
    <t xml:space="preserve">346 SPLIT                     </t>
  </si>
  <si>
    <t>330080701</t>
  </si>
  <si>
    <t xml:space="preserve">BIG MACK                      </t>
  </si>
  <si>
    <t>330130701</t>
  </si>
  <si>
    <t xml:space="preserve">SHIVERSKI II                  </t>
  </si>
  <si>
    <t xml:space="preserve">NICHOLAS VALIQUETTE                    </t>
  </si>
  <si>
    <t>330010801</t>
  </si>
  <si>
    <t xml:space="preserve">BIG CEDAR BANK                </t>
  </si>
  <si>
    <t>330240701</t>
  </si>
  <si>
    <t xml:space="preserve">OAK HILL ROAD MIX             </t>
  </si>
  <si>
    <t>330300701</t>
  </si>
  <si>
    <t xml:space="preserve">FIRRY MIX IN 36               </t>
  </si>
  <si>
    <t>330030701</t>
  </si>
  <si>
    <t xml:space="preserve">ENGINEER ROAD HARDWOODS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</si>
  <si>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</si>
  <si>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</si>
  <si>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</si>
  <si>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</si>
  <si>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</si>
  <si>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330010701</t>
  </si>
  <si>
    <t xml:space="preserve">426 LEFTOVER                  </t>
  </si>
  <si>
    <t>330210801</t>
  </si>
  <si>
    <t xml:space="preserve">SOUTH FOX HARDWOODS           </t>
  </si>
  <si>
    <t xml:space="preserve">VERSO PAPER                   </t>
  </si>
  <si>
    <t>330270801</t>
  </si>
  <si>
    <t xml:space="preserve">PORCUPINE HARDWOODS           </t>
  </si>
  <si>
    <t>330100701</t>
  </si>
  <si>
    <t xml:space="preserve">INMAN CREEK MIX               </t>
  </si>
  <si>
    <t>330260801</t>
  </si>
  <si>
    <t xml:space="preserve">X1 OAK CC                     </t>
  </si>
  <si>
    <t>330040701</t>
  </si>
  <si>
    <t xml:space="preserve">TAMARACK TRAPPER   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</si>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</sst>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6.5742187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8.42187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168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4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44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48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4528.8</v>
      </c>
      <c r="L17" s="27"/>
    </row>
    <row r="18" spans="4:12" ht="12.75">
      <c r="D18" s="12" t="s">
        <v>37</v>
      </c>
      <c r="G18" s="21">
        <f>DSUM(DATABASE,5,U15:U16)</f>
        <v>68097.14000000001</v>
      </c>
      <c r="L18" s="27"/>
    </row>
    <row r="19" spans="4:12" ht="12.75">
      <c r="D19" s="12" t="s">
        <v>34</v>
      </c>
      <c r="G19" s="18">
        <f>DSUM(DATABASE,6,V15:V16)</f>
        <v>2864904.479999999</v>
      </c>
      <c r="L19" s="27"/>
    </row>
    <row r="20" spans="4:12" ht="12.75">
      <c r="D20" s="12" t="s">
        <v>38</v>
      </c>
      <c r="G20" s="18">
        <f>DSUM(DATABASE,7,W15:W16)</f>
        <v>1344745.0099999993</v>
      </c>
      <c r="L20" s="27"/>
    </row>
    <row r="21" spans="4:12" ht="12.75">
      <c r="D21" s="12" t="s">
        <v>35</v>
      </c>
      <c r="E21" s="22"/>
      <c r="F21" s="22"/>
      <c r="G21" s="18">
        <f>+G19-G20</f>
        <v>1520159.4699999997</v>
      </c>
      <c r="L21" s="27"/>
    </row>
    <row r="22" spans="4:12" ht="12.75">
      <c r="D22" s="12" t="s">
        <v>44</v>
      </c>
      <c r="E22" s="22"/>
      <c r="F22" s="22"/>
      <c r="G22" s="38">
        <f>+G20/G19</f>
        <v>0.469385635502933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2.921917808219178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37</v>
      </c>
      <c r="F31" s="1">
        <v>301.9</v>
      </c>
      <c r="G31" s="30">
        <v>12584.3</v>
      </c>
      <c r="H31" s="30">
        <v>1198.5</v>
      </c>
      <c r="I31" s="40">
        <v>38869</v>
      </c>
      <c r="J31" s="40">
        <v>39813</v>
      </c>
      <c r="K31" s="40">
        <v>39813</v>
      </c>
      <c r="L31" s="27">
        <v>21</v>
      </c>
      <c r="M31" s="27" t="s">
        <v>53</v>
      </c>
      <c r="N31" s="41">
        <v>944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55</v>
      </c>
      <c r="D32" s="39" t="s">
        <v>56</v>
      </c>
      <c r="E32" s="1">
        <v>46.7</v>
      </c>
      <c r="F32" s="1">
        <v>653</v>
      </c>
      <c r="G32" s="30">
        <v>23589.23</v>
      </c>
      <c r="H32" s="30">
        <v>23589.23</v>
      </c>
      <c r="I32" s="40">
        <v>37370</v>
      </c>
      <c r="J32" s="40">
        <v>38625</v>
      </c>
      <c r="K32" s="40">
        <v>39813</v>
      </c>
      <c r="L32" s="27">
        <v>21</v>
      </c>
      <c r="M32" s="27" t="s">
        <v>57</v>
      </c>
      <c r="N32" s="41">
        <v>2443</v>
      </c>
      <c r="O32" s="41"/>
      <c r="P32" s="41"/>
      <c r="Q32" s="41"/>
      <c r="R32" s="41"/>
    </row>
    <row r="33" spans="2:18" s="2" customFormat="1" ht="11.25">
      <c r="B33" s="58" t="s">
        <v>58</v>
      </c>
      <c r="C33" s="58" t="s">
        <v>51</v>
      </c>
      <c r="D33" s="39" t="s">
        <v>59</v>
      </c>
      <c r="E33" s="1">
        <v>144</v>
      </c>
      <c r="F33" s="1">
        <v>1502</v>
      </c>
      <c r="G33" s="30">
        <v>118710.8</v>
      </c>
      <c r="H33" s="30">
        <v>118710.8</v>
      </c>
      <c r="I33" s="40">
        <v>38873</v>
      </c>
      <c r="J33" s="40">
        <v>39813</v>
      </c>
      <c r="K33" s="40">
        <v>39813</v>
      </c>
      <c r="L33" s="27">
        <v>21</v>
      </c>
      <c r="M33" s="27" t="s">
        <v>60</v>
      </c>
      <c r="N33" s="41">
        <v>940</v>
      </c>
      <c r="O33" s="41"/>
      <c r="P33" s="41"/>
      <c r="Q33" s="41"/>
      <c r="R33" s="41"/>
    </row>
    <row r="34" spans="2:18" s="2" customFormat="1" ht="11.25">
      <c r="B34" s="58" t="s">
        <v>61</v>
      </c>
      <c r="C34" s="58" t="s">
        <v>51</v>
      </c>
      <c r="D34" s="39" t="s">
        <v>62</v>
      </c>
      <c r="E34" s="1">
        <v>73</v>
      </c>
      <c r="F34" s="1">
        <v>651.6</v>
      </c>
      <c r="G34" s="30">
        <v>25380.8</v>
      </c>
      <c r="H34" s="30">
        <v>25380.8</v>
      </c>
      <c r="I34" s="40">
        <v>38904</v>
      </c>
      <c r="J34" s="40">
        <v>39813</v>
      </c>
      <c r="K34" s="40">
        <v>39813</v>
      </c>
      <c r="L34" s="27">
        <v>21</v>
      </c>
      <c r="M34" s="27" t="s">
        <v>63</v>
      </c>
      <c r="N34" s="41">
        <v>909</v>
      </c>
      <c r="O34" s="41"/>
      <c r="P34" s="41"/>
      <c r="Q34" s="41"/>
      <c r="R34" s="41"/>
    </row>
    <row r="35" spans="2:18" s="2" customFormat="1" ht="11.25">
      <c r="B35" s="58" t="s">
        <v>64</v>
      </c>
      <c r="C35" s="58" t="s">
        <v>51</v>
      </c>
      <c r="D35" s="39" t="s">
        <v>65</v>
      </c>
      <c r="E35" s="1">
        <v>128</v>
      </c>
      <c r="F35" s="1">
        <v>991.8</v>
      </c>
      <c r="G35" s="30">
        <v>80505.5</v>
      </c>
      <c r="H35" s="30">
        <v>56353.86</v>
      </c>
      <c r="I35" s="40">
        <v>38936</v>
      </c>
      <c r="J35" s="40">
        <v>39903</v>
      </c>
      <c r="K35" s="40">
        <v>39903</v>
      </c>
      <c r="L35" s="27">
        <v>111</v>
      </c>
      <c r="M35" s="27" t="s">
        <v>66</v>
      </c>
      <c r="N35" s="41">
        <v>967</v>
      </c>
      <c r="O35" s="41"/>
      <c r="P35" s="41"/>
      <c r="Q35" s="41"/>
      <c r="R35" s="41"/>
    </row>
    <row r="36" spans="2:18" s="2" customFormat="1" ht="11.25">
      <c r="B36" s="58" t="s">
        <v>67</v>
      </c>
      <c r="C36" s="58" t="s">
        <v>51</v>
      </c>
      <c r="D36" s="39" t="s">
        <v>68</v>
      </c>
      <c r="E36" s="1">
        <v>59</v>
      </c>
      <c r="F36" s="1">
        <v>1163</v>
      </c>
      <c r="G36" s="30">
        <v>45734.4</v>
      </c>
      <c r="H36" s="30">
        <v>4573.44</v>
      </c>
      <c r="I36" s="40">
        <v>39107</v>
      </c>
      <c r="J36" s="40">
        <v>39903</v>
      </c>
      <c r="K36" s="40">
        <v>39903</v>
      </c>
      <c r="L36" s="27">
        <v>111</v>
      </c>
      <c r="M36" s="27" t="s">
        <v>69</v>
      </c>
      <c r="N36" s="41">
        <v>796</v>
      </c>
      <c r="O36" s="41"/>
      <c r="P36" s="41"/>
      <c r="Q36" s="41"/>
      <c r="R36" s="41"/>
    </row>
    <row r="37" spans="2:18" s="2" customFormat="1" ht="11.25">
      <c r="B37" s="58" t="s">
        <v>70</v>
      </c>
      <c r="C37" s="58" t="s">
        <v>51</v>
      </c>
      <c r="D37" s="39" t="s">
        <v>71</v>
      </c>
      <c r="E37" s="1">
        <v>153</v>
      </c>
      <c r="F37" s="1">
        <v>3045</v>
      </c>
      <c r="G37" s="30">
        <v>96615.7</v>
      </c>
      <c r="H37" s="30">
        <v>9661.57</v>
      </c>
      <c r="I37" s="40">
        <v>39191</v>
      </c>
      <c r="J37" s="40">
        <v>39903</v>
      </c>
      <c r="K37" s="40">
        <v>39903</v>
      </c>
      <c r="L37" s="27">
        <v>111</v>
      </c>
      <c r="M37" s="27" t="s">
        <v>72</v>
      </c>
      <c r="N37" s="41">
        <v>712</v>
      </c>
      <c r="O37" s="41"/>
      <c r="P37" s="41"/>
      <c r="Q37" s="41"/>
      <c r="R37" s="41"/>
    </row>
    <row r="38" spans="2:18" s="2" customFormat="1" ht="11.25">
      <c r="B38" s="58" t="s">
        <v>73</v>
      </c>
      <c r="C38" s="58" t="s">
        <v>55</v>
      </c>
      <c r="D38" s="39" t="s">
        <v>74</v>
      </c>
      <c r="E38" s="1">
        <v>68.5</v>
      </c>
      <c r="F38" s="1">
        <v>1549</v>
      </c>
      <c r="G38" s="30">
        <v>57254.67</v>
      </c>
      <c r="H38" s="30">
        <v>5725.47</v>
      </c>
      <c r="I38" s="40">
        <v>38952</v>
      </c>
      <c r="J38" s="40">
        <v>39903</v>
      </c>
      <c r="K38" s="40">
        <v>39903</v>
      </c>
      <c r="L38" s="27">
        <v>111</v>
      </c>
      <c r="M38" s="27" t="s">
        <v>75</v>
      </c>
      <c r="N38" s="41">
        <v>951</v>
      </c>
      <c r="O38" s="41"/>
      <c r="P38" s="41"/>
      <c r="Q38" s="41"/>
      <c r="R38" s="41"/>
    </row>
    <row r="39" spans="2:18" s="2" customFormat="1" ht="11.25">
      <c r="B39" s="58" t="s">
        <v>76</v>
      </c>
      <c r="C39" s="58" t="s">
        <v>51</v>
      </c>
      <c r="D39" s="39" t="s">
        <v>77</v>
      </c>
      <c r="E39" s="1">
        <v>274</v>
      </c>
      <c r="F39" s="1">
        <v>1143.4</v>
      </c>
      <c r="G39" s="30">
        <v>52902.34</v>
      </c>
      <c r="H39" s="30">
        <v>17734.13</v>
      </c>
      <c r="I39" s="40">
        <v>38982</v>
      </c>
      <c r="J39" s="40">
        <v>39538</v>
      </c>
      <c r="K39" s="40">
        <v>39903</v>
      </c>
      <c r="L39" s="27">
        <v>111</v>
      </c>
      <c r="M39" s="27" t="s">
        <v>69</v>
      </c>
      <c r="N39" s="41">
        <v>921</v>
      </c>
      <c r="O39" s="41"/>
      <c r="P39" s="41"/>
      <c r="Q39" s="41"/>
      <c r="R39" s="41"/>
    </row>
    <row r="40" spans="2:18" s="2" customFormat="1" ht="11.25">
      <c r="B40" s="58" t="s">
        <v>78</v>
      </c>
      <c r="C40" s="58" t="s">
        <v>51</v>
      </c>
      <c r="D40" s="39" t="s">
        <v>79</v>
      </c>
      <c r="E40" s="1">
        <v>104</v>
      </c>
      <c r="F40" s="1">
        <v>1912.4</v>
      </c>
      <c r="G40" s="30">
        <v>93632.02</v>
      </c>
      <c r="H40" s="30">
        <v>84934.62</v>
      </c>
      <c r="I40" s="40">
        <v>38916</v>
      </c>
      <c r="J40" s="40">
        <v>39538</v>
      </c>
      <c r="K40" s="40">
        <v>39903</v>
      </c>
      <c r="L40" s="27">
        <v>111</v>
      </c>
      <c r="M40" s="27" t="s">
        <v>80</v>
      </c>
      <c r="N40" s="41">
        <v>987</v>
      </c>
      <c r="O40" s="41"/>
      <c r="P40" s="41"/>
      <c r="Q40" s="41"/>
      <c r="R40" s="41"/>
    </row>
    <row r="41" spans="2:14" s="2" customFormat="1" ht="11.25">
      <c r="B41" s="58" t="s">
        <v>81</v>
      </c>
      <c r="C41" s="58" t="s">
        <v>51</v>
      </c>
      <c r="D41" s="39" t="s">
        <v>82</v>
      </c>
      <c r="E41" s="1">
        <v>117</v>
      </c>
      <c r="F41" s="1">
        <v>1756.6</v>
      </c>
      <c r="G41" s="30">
        <v>88991.4</v>
      </c>
      <c r="H41" s="30">
        <v>12713.06</v>
      </c>
      <c r="I41" s="40">
        <v>38364</v>
      </c>
      <c r="J41" s="40">
        <v>39538</v>
      </c>
      <c r="K41" s="40">
        <v>39903</v>
      </c>
      <c r="L41" s="5">
        <v>111</v>
      </c>
      <c r="M41" s="39" t="s">
        <v>83</v>
      </c>
      <c r="N41" s="2">
        <v>1539</v>
      </c>
    </row>
    <row r="42" spans="2:18" s="2" customFormat="1" ht="11.25">
      <c r="B42" s="59" t="s">
        <v>84</v>
      </c>
      <c r="C42" s="57" t="s">
        <v>51</v>
      </c>
      <c r="D42" s="2" t="s">
        <v>85</v>
      </c>
      <c r="E42" s="1">
        <v>16</v>
      </c>
      <c r="F42" s="1">
        <v>337.6</v>
      </c>
      <c r="G42" s="30">
        <v>11796.15</v>
      </c>
      <c r="H42" s="30">
        <v>1179.62</v>
      </c>
      <c r="I42" s="40">
        <v>39189</v>
      </c>
      <c r="J42" s="40">
        <v>39903</v>
      </c>
      <c r="K42" s="40">
        <v>39903</v>
      </c>
      <c r="L42" s="27">
        <v>111</v>
      </c>
      <c r="M42" s="27" t="s">
        <v>86</v>
      </c>
      <c r="N42" s="41">
        <v>714</v>
      </c>
      <c r="O42" s="41"/>
      <c r="P42" s="41"/>
      <c r="Q42" s="41"/>
      <c r="R42" s="41"/>
    </row>
    <row r="43" spans="2:18" s="2" customFormat="1" ht="11.25">
      <c r="B43" s="59" t="s">
        <v>87</v>
      </c>
      <c r="C43" s="57" t="s">
        <v>55</v>
      </c>
      <c r="D43" s="2" t="s">
        <v>88</v>
      </c>
      <c r="E43" s="1">
        <v>79</v>
      </c>
      <c r="F43" s="1">
        <v>1643</v>
      </c>
      <c r="G43" s="30">
        <v>57475</v>
      </c>
      <c r="H43" s="30">
        <v>5747.5</v>
      </c>
      <c r="I43" s="40">
        <v>38952</v>
      </c>
      <c r="J43" s="40">
        <v>39903</v>
      </c>
      <c r="K43" s="40">
        <v>39903</v>
      </c>
      <c r="L43" s="27">
        <v>111</v>
      </c>
      <c r="M43" s="27" t="s">
        <v>75</v>
      </c>
      <c r="N43" s="41">
        <v>951</v>
      </c>
      <c r="O43" s="41"/>
      <c r="P43" s="41"/>
      <c r="Q43" s="41"/>
      <c r="R43" s="41"/>
    </row>
    <row r="44" spans="2:18" s="2" customFormat="1" ht="11.25">
      <c r="B44" s="59" t="s">
        <v>89</v>
      </c>
      <c r="C44" s="57" t="s">
        <v>55</v>
      </c>
      <c r="D44" s="2" t="s">
        <v>90</v>
      </c>
      <c r="E44" s="1">
        <v>55.8</v>
      </c>
      <c r="F44" s="1">
        <v>769.2</v>
      </c>
      <c r="G44" s="30">
        <v>41544.6</v>
      </c>
      <c r="H44" s="30">
        <v>6231.69</v>
      </c>
      <c r="I44" s="40">
        <v>38572</v>
      </c>
      <c r="J44" s="40">
        <v>39528</v>
      </c>
      <c r="K44" s="40">
        <v>39903</v>
      </c>
      <c r="L44" s="27">
        <v>111</v>
      </c>
      <c r="M44" s="27" t="s">
        <v>75</v>
      </c>
      <c r="N44" s="41">
        <v>1331</v>
      </c>
      <c r="O44" s="41"/>
      <c r="P44" s="41"/>
      <c r="Q44" s="41"/>
      <c r="R44" s="41"/>
    </row>
    <row r="45" spans="2:18" s="2" customFormat="1" ht="11.25">
      <c r="B45" s="59" t="s">
        <v>91</v>
      </c>
      <c r="C45" s="57" t="s">
        <v>51</v>
      </c>
      <c r="D45" s="2" t="s">
        <v>92</v>
      </c>
      <c r="E45" s="1">
        <v>91.4</v>
      </c>
      <c r="F45" s="1">
        <v>2091.2</v>
      </c>
      <c r="G45" s="30">
        <v>131928.09</v>
      </c>
      <c r="H45" s="30">
        <v>131928.09</v>
      </c>
      <c r="I45" s="40">
        <v>38460</v>
      </c>
      <c r="J45" s="40">
        <v>39538</v>
      </c>
      <c r="K45" s="40">
        <v>39903</v>
      </c>
      <c r="L45" s="27">
        <v>111</v>
      </c>
      <c r="M45" s="27" t="s">
        <v>93</v>
      </c>
      <c r="N45" s="41">
        <v>1443</v>
      </c>
      <c r="O45" s="41"/>
      <c r="P45" s="41"/>
      <c r="Q45" s="41"/>
      <c r="R45" s="41"/>
    </row>
    <row r="46" spans="2:18" s="2" customFormat="1" ht="11.25">
      <c r="B46" s="59" t="s">
        <v>94</v>
      </c>
      <c r="C46" s="57" t="s">
        <v>51</v>
      </c>
      <c r="D46" s="2" t="s">
        <v>95</v>
      </c>
      <c r="E46" s="1">
        <v>79</v>
      </c>
      <c r="F46" s="1">
        <v>1303.4</v>
      </c>
      <c r="G46" s="30">
        <v>71877.86</v>
      </c>
      <c r="H46" s="30">
        <v>10268.27</v>
      </c>
      <c r="I46" s="40">
        <v>38691</v>
      </c>
      <c r="J46" s="40">
        <v>39538</v>
      </c>
      <c r="K46" s="40">
        <v>39903</v>
      </c>
      <c r="L46" s="27">
        <v>111</v>
      </c>
      <c r="M46" s="27" t="s">
        <v>93</v>
      </c>
      <c r="N46" s="41">
        <v>1212</v>
      </c>
      <c r="O46" s="41"/>
      <c r="P46" s="41"/>
      <c r="Q46" s="41"/>
      <c r="R46" s="41"/>
    </row>
    <row r="47" spans="2:18" s="2" customFormat="1" ht="11.25">
      <c r="B47" s="59" t="s">
        <v>96</v>
      </c>
      <c r="C47" s="57" t="s">
        <v>51</v>
      </c>
      <c r="D47" s="2" t="s">
        <v>97</v>
      </c>
      <c r="E47" s="1">
        <v>96</v>
      </c>
      <c r="F47" s="1">
        <v>3646.4</v>
      </c>
      <c r="G47" s="30">
        <v>128477.07</v>
      </c>
      <c r="H47" s="30">
        <v>54731.24</v>
      </c>
      <c r="I47" s="40">
        <v>38757</v>
      </c>
      <c r="J47" s="40">
        <v>39538</v>
      </c>
      <c r="K47" s="40">
        <v>39903</v>
      </c>
      <c r="L47" s="27">
        <v>111</v>
      </c>
      <c r="M47" s="27" t="s">
        <v>98</v>
      </c>
      <c r="N47" s="41">
        <v>1146</v>
      </c>
      <c r="O47" s="41"/>
      <c r="P47" s="41"/>
      <c r="Q47" s="41"/>
      <c r="R47" s="41"/>
    </row>
    <row r="48" spans="2:18" s="2" customFormat="1" ht="11.25">
      <c r="B48" s="59" t="s">
        <v>99</v>
      </c>
      <c r="C48" s="57" t="s">
        <v>51</v>
      </c>
      <c r="D48" s="2" t="s">
        <v>100</v>
      </c>
      <c r="E48" s="1">
        <v>95.2</v>
      </c>
      <c r="F48" s="1">
        <v>1694</v>
      </c>
      <c r="G48" s="30">
        <v>89367.37</v>
      </c>
      <c r="H48" s="30">
        <v>84932.27</v>
      </c>
      <c r="I48" s="40">
        <v>38379</v>
      </c>
      <c r="J48" s="40">
        <v>39355</v>
      </c>
      <c r="K48" s="40">
        <v>40086</v>
      </c>
      <c r="L48" s="27">
        <v>294</v>
      </c>
      <c r="M48" s="27" t="s">
        <v>93</v>
      </c>
      <c r="N48" s="41">
        <v>1707</v>
      </c>
      <c r="O48" s="41"/>
      <c r="P48" s="41"/>
      <c r="Q48" s="41"/>
      <c r="R48" s="41"/>
    </row>
    <row r="49" spans="2:18" s="2" customFormat="1" ht="11.25">
      <c r="B49" s="59" t="s">
        <v>101</v>
      </c>
      <c r="C49" s="57" t="s">
        <v>51</v>
      </c>
      <c r="D49" s="2" t="s">
        <v>102</v>
      </c>
      <c r="E49" s="1">
        <v>51.7</v>
      </c>
      <c r="F49" s="1">
        <v>651.8</v>
      </c>
      <c r="G49" s="30">
        <v>22533.6</v>
      </c>
      <c r="H49" s="30">
        <v>19829.57</v>
      </c>
      <c r="I49" s="40">
        <v>39275</v>
      </c>
      <c r="J49" s="40">
        <v>40086</v>
      </c>
      <c r="K49" s="40">
        <v>40086</v>
      </c>
      <c r="L49" s="27">
        <v>294</v>
      </c>
      <c r="M49" s="27" t="s">
        <v>66</v>
      </c>
      <c r="N49" s="41">
        <v>811</v>
      </c>
      <c r="O49" s="41"/>
      <c r="P49" s="41"/>
      <c r="Q49" s="41"/>
      <c r="R49" s="41"/>
    </row>
    <row r="50" spans="2:18" s="2" customFormat="1" ht="11.25">
      <c r="B50" s="59" t="s">
        <v>103</v>
      </c>
      <c r="C50" s="57" t="s">
        <v>51</v>
      </c>
      <c r="D50" s="2" t="s">
        <v>104</v>
      </c>
      <c r="E50" s="1">
        <v>92.5</v>
      </c>
      <c r="F50" s="1">
        <v>2082.4</v>
      </c>
      <c r="G50" s="30">
        <v>96983.1</v>
      </c>
      <c r="H50" s="30">
        <v>17456.96</v>
      </c>
      <c r="I50" s="40">
        <v>39043</v>
      </c>
      <c r="J50" s="40">
        <v>40086</v>
      </c>
      <c r="K50" s="40">
        <v>40086</v>
      </c>
      <c r="L50" s="27">
        <v>294</v>
      </c>
      <c r="M50" s="27" t="s">
        <v>66</v>
      </c>
      <c r="N50" s="41">
        <v>1043</v>
      </c>
      <c r="O50" s="41"/>
      <c r="P50" s="41"/>
      <c r="Q50" s="41"/>
      <c r="R50" s="41"/>
    </row>
    <row r="51" spans="2:18" s="2" customFormat="1" ht="11.25">
      <c r="B51" s="59" t="s">
        <v>105</v>
      </c>
      <c r="C51" s="57" t="s">
        <v>51</v>
      </c>
      <c r="D51" s="2" t="s">
        <v>106</v>
      </c>
      <c r="E51" s="1">
        <v>81.4</v>
      </c>
      <c r="F51" s="1">
        <v>1504.2</v>
      </c>
      <c r="G51" s="30">
        <v>65181.9</v>
      </c>
      <c r="H51" s="30">
        <v>22813.67</v>
      </c>
      <c r="I51" s="40">
        <v>39029</v>
      </c>
      <c r="J51" s="40">
        <v>40086</v>
      </c>
      <c r="K51" s="40">
        <v>40086</v>
      </c>
      <c r="L51" s="27">
        <v>294</v>
      </c>
      <c r="M51" s="27" t="s">
        <v>53</v>
      </c>
      <c r="N51" s="41">
        <v>1057</v>
      </c>
      <c r="O51" s="41"/>
      <c r="P51" s="41"/>
      <c r="Q51" s="41"/>
      <c r="R51" s="41"/>
    </row>
    <row r="52" spans="2:18" s="2" customFormat="1" ht="11.25">
      <c r="B52" s="59" t="s">
        <v>107</v>
      </c>
      <c r="C52" s="57" t="s">
        <v>51</v>
      </c>
      <c r="D52" s="2" t="s">
        <v>108</v>
      </c>
      <c r="E52" s="1">
        <v>58.6</v>
      </c>
      <c r="F52" s="1">
        <v>652.6</v>
      </c>
      <c r="G52" s="30">
        <v>33423.3</v>
      </c>
      <c r="H52" s="30">
        <v>24733.24</v>
      </c>
      <c r="I52" s="40">
        <v>39070</v>
      </c>
      <c r="J52" s="40">
        <v>40086</v>
      </c>
      <c r="K52" s="40">
        <v>40086</v>
      </c>
      <c r="L52" s="27">
        <v>294</v>
      </c>
      <c r="M52" s="27" t="s">
        <v>109</v>
      </c>
      <c r="N52" s="41">
        <v>1016</v>
      </c>
      <c r="O52" s="41"/>
      <c r="P52" s="41"/>
      <c r="Q52" s="41"/>
      <c r="R52" s="41"/>
    </row>
    <row r="53" spans="2:18" s="2" customFormat="1" ht="11.25">
      <c r="B53" s="59" t="s">
        <v>110</v>
      </c>
      <c r="C53" s="57" t="s">
        <v>51</v>
      </c>
      <c r="D53" s="2" t="s">
        <v>111</v>
      </c>
      <c r="E53" s="1">
        <v>169</v>
      </c>
      <c r="F53" s="1">
        <v>2392</v>
      </c>
      <c r="G53" s="30">
        <v>98889.1</v>
      </c>
      <c r="H53" s="30">
        <v>98889.1</v>
      </c>
      <c r="I53" s="40">
        <v>38929</v>
      </c>
      <c r="J53" s="40">
        <v>39721</v>
      </c>
      <c r="K53" s="40">
        <v>40086</v>
      </c>
      <c r="L53" s="27">
        <v>294</v>
      </c>
      <c r="M53" s="27" t="s">
        <v>63</v>
      </c>
      <c r="N53" s="41">
        <v>1157</v>
      </c>
      <c r="O53" s="41"/>
      <c r="P53" s="41"/>
      <c r="Q53" s="41"/>
      <c r="R53" s="41"/>
    </row>
    <row r="54" spans="2:18" s="2" customFormat="1" ht="11.25">
      <c r="B54" s="59" t="s">
        <v>112</v>
      </c>
      <c r="C54" s="57" t="s">
        <v>51</v>
      </c>
      <c r="D54" s="2" t="s">
        <v>113</v>
      </c>
      <c r="E54" s="1">
        <v>408</v>
      </c>
      <c r="F54" s="1">
        <v>3133.44</v>
      </c>
      <c r="G54" s="30">
        <v>153050.42</v>
      </c>
      <c r="H54" s="30">
        <v>59932.36</v>
      </c>
      <c r="I54" s="40">
        <v>39211</v>
      </c>
      <c r="J54" s="40">
        <v>40148</v>
      </c>
      <c r="K54" s="40">
        <v>40148</v>
      </c>
      <c r="L54" s="27">
        <v>356</v>
      </c>
      <c r="M54" s="27" t="s">
        <v>60</v>
      </c>
      <c r="N54" s="41">
        <v>937</v>
      </c>
      <c r="O54" s="41"/>
      <c r="P54" s="41"/>
      <c r="Q54" s="41"/>
      <c r="R54" s="41"/>
    </row>
    <row r="55" spans="2:18" s="2" customFormat="1" ht="11.25">
      <c r="B55" s="59" t="s">
        <v>114</v>
      </c>
      <c r="C55" s="57" t="s">
        <v>51</v>
      </c>
      <c r="D55" s="2" t="s">
        <v>115</v>
      </c>
      <c r="E55" s="1">
        <v>220</v>
      </c>
      <c r="F55" s="1">
        <v>4209.6</v>
      </c>
      <c r="G55" s="30">
        <v>213321.94</v>
      </c>
      <c r="H55" s="30">
        <v>131780.22</v>
      </c>
      <c r="I55" s="40">
        <v>38378</v>
      </c>
      <c r="J55" s="40">
        <v>39783</v>
      </c>
      <c r="K55" s="40">
        <v>40148</v>
      </c>
      <c r="L55" s="27">
        <v>356</v>
      </c>
      <c r="M55" s="27" t="s">
        <v>93</v>
      </c>
      <c r="N55" s="41">
        <v>1770</v>
      </c>
      <c r="O55" s="41"/>
      <c r="P55" s="41"/>
      <c r="Q55" s="41"/>
      <c r="R55" s="41"/>
    </row>
    <row r="56" spans="2:18" s="2" customFormat="1" ht="11.25">
      <c r="B56" s="59" t="s">
        <v>116</v>
      </c>
      <c r="C56" s="57" t="s">
        <v>51</v>
      </c>
      <c r="D56" s="2" t="s">
        <v>117</v>
      </c>
      <c r="E56" s="1">
        <v>71</v>
      </c>
      <c r="F56" s="1">
        <v>977</v>
      </c>
      <c r="G56" s="30">
        <v>29164</v>
      </c>
      <c r="H56" s="30">
        <v>29164</v>
      </c>
      <c r="I56" s="40">
        <v>39185</v>
      </c>
      <c r="J56" s="40">
        <v>40178</v>
      </c>
      <c r="K56" s="40">
        <v>40178</v>
      </c>
      <c r="L56" s="27">
        <v>386</v>
      </c>
      <c r="M56" s="27" t="s">
        <v>63</v>
      </c>
      <c r="N56" s="41">
        <v>993</v>
      </c>
      <c r="O56" s="41"/>
      <c r="P56" s="41"/>
      <c r="Q56" s="41"/>
      <c r="R56" s="41"/>
    </row>
    <row r="57" spans="2:18" s="2" customFormat="1" ht="11.25">
      <c r="B57" s="59" t="s">
        <v>118</v>
      </c>
      <c r="C57" s="57" t="s">
        <v>51</v>
      </c>
      <c r="D57" s="2" t="s">
        <v>119</v>
      </c>
      <c r="E57" s="1">
        <v>144</v>
      </c>
      <c r="F57" s="1">
        <v>2329.8</v>
      </c>
      <c r="G57" s="30">
        <v>116359.65</v>
      </c>
      <c r="H57" s="30">
        <v>107050.89</v>
      </c>
      <c r="I57" s="40">
        <v>39216</v>
      </c>
      <c r="J57" s="40">
        <v>40178</v>
      </c>
      <c r="K57" s="40">
        <v>40178</v>
      </c>
      <c r="L57" s="27">
        <v>386</v>
      </c>
      <c r="M57" s="27" t="s">
        <v>120</v>
      </c>
      <c r="N57" s="41">
        <v>962</v>
      </c>
      <c r="O57" s="41"/>
      <c r="P57" s="41"/>
      <c r="Q57" s="41"/>
      <c r="R57" s="41"/>
    </row>
    <row r="58" spans="2:18" s="2" customFormat="1" ht="11.25">
      <c r="B58" s="59" t="s">
        <v>121</v>
      </c>
      <c r="C58" s="57" t="s">
        <v>51</v>
      </c>
      <c r="D58" s="2" t="s">
        <v>122</v>
      </c>
      <c r="E58" s="1">
        <v>55</v>
      </c>
      <c r="F58" s="1">
        <v>1188.6</v>
      </c>
      <c r="G58" s="30">
        <v>83084.5</v>
      </c>
      <c r="H58" s="30">
        <v>8308.45</v>
      </c>
      <c r="I58" s="40">
        <v>39085</v>
      </c>
      <c r="J58" s="40">
        <v>40178</v>
      </c>
      <c r="K58" s="40">
        <v>40178</v>
      </c>
      <c r="L58" s="27">
        <v>386</v>
      </c>
      <c r="M58" s="27" t="s">
        <v>123</v>
      </c>
      <c r="N58" s="41">
        <v>1093</v>
      </c>
      <c r="O58" s="41"/>
      <c r="P58" s="41"/>
      <c r="Q58" s="41"/>
      <c r="R58" s="41"/>
    </row>
    <row r="59" spans="2:18" s="2" customFormat="1" ht="11.25">
      <c r="B59" s="59" t="s">
        <v>124</v>
      </c>
      <c r="C59" s="57" t="s">
        <v>51</v>
      </c>
      <c r="D59" s="2" t="s">
        <v>125</v>
      </c>
      <c r="E59" s="1">
        <v>31</v>
      </c>
      <c r="F59" s="1">
        <v>525</v>
      </c>
      <c r="G59" s="30">
        <v>20464.7</v>
      </c>
      <c r="H59" s="30">
        <v>20464.7</v>
      </c>
      <c r="I59" s="40">
        <v>39423</v>
      </c>
      <c r="J59" s="40">
        <v>40178</v>
      </c>
      <c r="K59" s="40">
        <v>40178</v>
      </c>
      <c r="L59" s="27">
        <v>386</v>
      </c>
      <c r="M59" s="27" t="s">
        <v>80</v>
      </c>
      <c r="N59" s="41">
        <v>755</v>
      </c>
      <c r="O59" s="41"/>
      <c r="P59" s="41"/>
      <c r="Q59" s="41"/>
      <c r="R59" s="41"/>
    </row>
    <row r="60" spans="2:18" s="2" customFormat="1" ht="11.25">
      <c r="B60" s="59" t="s">
        <v>126</v>
      </c>
      <c r="C60" s="57" t="s">
        <v>51</v>
      </c>
      <c r="D60" s="2" t="s">
        <v>127</v>
      </c>
      <c r="E60" s="1">
        <v>13</v>
      </c>
      <c r="F60" s="1">
        <v>125.6</v>
      </c>
      <c r="G60" s="30">
        <v>4109.6</v>
      </c>
      <c r="H60" s="30">
        <v>4109.6</v>
      </c>
      <c r="I60" s="40">
        <v>39189</v>
      </c>
      <c r="J60" s="40">
        <v>40178</v>
      </c>
      <c r="K60" s="40">
        <v>40178</v>
      </c>
      <c r="L60" s="27">
        <v>386</v>
      </c>
      <c r="M60" s="27" t="s">
        <v>128</v>
      </c>
      <c r="N60" s="41">
        <v>989</v>
      </c>
      <c r="O60" s="41"/>
      <c r="P60" s="41"/>
      <c r="Q60" s="41"/>
      <c r="R60" s="41"/>
    </row>
    <row r="61" spans="2:18" s="2" customFormat="1" ht="11.25">
      <c r="B61" s="59" t="s">
        <v>129</v>
      </c>
      <c r="C61" s="57" t="s">
        <v>51</v>
      </c>
      <c r="D61" s="2" t="s">
        <v>130</v>
      </c>
      <c r="E61" s="1">
        <v>46.3</v>
      </c>
      <c r="F61" s="1">
        <v>1127</v>
      </c>
      <c r="G61" s="30">
        <v>30745.75</v>
      </c>
      <c r="H61" s="30">
        <v>3074.58</v>
      </c>
      <c r="I61" s="40">
        <v>39377</v>
      </c>
      <c r="J61" s="40">
        <v>40268</v>
      </c>
      <c r="K61" s="40">
        <v>40268</v>
      </c>
      <c r="L61" s="27">
        <v>476</v>
      </c>
      <c r="M61" s="27" t="s">
        <v>66</v>
      </c>
      <c r="N61" s="41">
        <v>891</v>
      </c>
      <c r="O61" s="41"/>
      <c r="P61" s="41"/>
      <c r="Q61" s="41"/>
      <c r="R61" s="41"/>
    </row>
    <row r="62" spans="2:18" s="2" customFormat="1" ht="11.25">
      <c r="B62" s="59" t="s">
        <v>131</v>
      </c>
      <c r="C62" s="57" t="s">
        <v>51</v>
      </c>
      <c r="D62" s="2" t="s">
        <v>132</v>
      </c>
      <c r="E62" s="1">
        <v>20</v>
      </c>
      <c r="F62" s="1">
        <v>230</v>
      </c>
      <c r="G62" s="30">
        <v>7312.75</v>
      </c>
      <c r="H62" s="30">
        <v>3729.5</v>
      </c>
      <c r="I62" s="40">
        <v>39577</v>
      </c>
      <c r="J62" s="40">
        <v>40268</v>
      </c>
      <c r="K62" s="40">
        <v>40268</v>
      </c>
      <c r="L62" s="27">
        <v>476</v>
      </c>
      <c r="M62" s="27" t="s">
        <v>57</v>
      </c>
      <c r="N62" s="41">
        <v>691</v>
      </c>
      <c r="O62" s="41"/>
      <c r="P62" s="41"/>
      <c r="Q62" s="41"/>
      <c r="R62" s="41"/>
    </row>
    <row r="63" spans="2:18" s="2" customFormat="1" ht="11.25">
      <c r="B63" s="59" t="s">
        <v>133</v>
      </c>
      <c r="C63" s="57" t="s">
        <v>51</v>
      </c>
      <c r="D63" s="2" t="s">
        <v>134</v>
      </c>
      <c r="E63" s="1">
        <v>153.5</v>
      </c>
      <c r="F63" s="1">
        <v>2725.4</v>
      </c>
      <c r="G63" s="30">
        <v>91672.65</v>
      </c>
      <c r="H63" s="30">
        <v>9167.27</v>
      </c>
      <c r="I63" s="40">
        <v>39107</v>
      </c>
      <c r="J63" s="40">
        <v>40268</v>
      </c>
      <c r="K63" s="40">
        <v>40268</v>
      </c>
      <c r="L63" s="27">
        <v>476</v>
      </c>
      <c r="M63" s="27" t="s">
        <v>69</v>
      </c>
      <c r="N63" s="41">
        <v>1161</v>
      </c>
      <c r="O63" s="41"/>
      <c r="P63" s="41"/>
      <c r="Q63" s="41"/>
      <c r="R63" s="41"/>
    </row>
    <row r="64" spans="2:18" s="2" customFormat="1" ht="11.25">
      <c r="B64" s="59" t="s">
        <v>135</v>
      </c>
      <c r="C64" s="57" t="s">
        <v>51</v>
      </c>
      <c r="D64" s="2" t="s">
        <v>136</v>
      </c>
      <c r="E64" s="1">
        <v>14.7</v>
      </c>
      <c r="F64" s="1">
        <v>313</v>
      </c>
      <c r="G64" s="30">
        <v>8112.85</v>
      </c>
      <c r="H64" s="30">
        <v>811.29</v>
      </c>
      <c r="I64" s="40">
        <v>39365</v>
      </c>
      <c r="J64" s="40">
        <v>40268</v>
      </c>
      <c r="K64" s="40">
        <v>40268</v>
      </c>
      <c r="L64" s="27">
        <v>476</v>
      </c>
      <c r="M64" s="27" t="s">
        <v>57</v>
      </c>
      <c r="N64" s="41">
        <v>903</v>
      </c>
      <c r="O64" s="41"/>
      <c r="P64" s="41"/>
      <c r="Q64" s="41"/>
      <c r="R64" s="41"/>
    </row>
    <row r="65" spans="2:18" s="2" customFormat="1" ht="11.25">
      <c r="B65" s="59" t="s">
        <v>137</v>
      </c>
      <c r="C65" s="57" t="s">
        <v>51</v>
      </c>
      <c r="D65" s="2" t="s">
        <v>138</v>
      </c>
      <c r="E65" s="1">
        <v>65</v>
      </c>
      <c r="F65" s="1">
        <v>1345</v>
      </c>
      <c r="G65" s="30">
        <v>46889.8</v>
      </c>
      <c r="H65" s="30">
        <v>4688.98</v>
      </c>
      <c r="I65" s="40">
        <v>39423</v>
      </c>
      <c r="J65" s="40">
        <v>40359</v>
      </c>
      <c r="K65" s="40">
        <v>40359</v>
      </c>
      <c r="L65" s="27">
        <v>567</v>
      </c>
      <c r="M65" s="27" t="s">
        <v>80</v>
      </c>
      <c r="N65" s="41">
        <v>936</v>
      </c>
      <c r="O65" s="41"/>
      <c r="P65" s="41"/>
      <c r="Q65" s="41"/>
      <c r="R65" s="41"/>
    </row>
    <row r="66" spans="2:18" s="2" customFormat="1" ht="11.25">
      <c r="B66" s="59" t="s">
        <v>139</v>
      </c>
      <c r="C66" s="57" t="s">
        <v>51</v>
      </c>
      <c r="D66" s="2" t="s">
        <v>140</v>
      </c>
      <c r="E66" s="1">
        <v>23</v>
      </c>
      <c r="F66" s="1">
        <v>349</v>
      </c>
      <c r="G66" s="30">
        <v>7422</v>
      </c>
      <c r="H66" s="30">
        <v>742.2</v>
      </c>
      <c r="I66" s="40">
        <v>39580</v>
      </c>
      <c r="J66" s="40">
        <v>40359</v>
      </c>
      <c r="K66" s="40">
        <v>40359</v>
      </c>
      <c r="L66" s="27">
        <v>567</v>
      </c>
      <c r="M66" s="27" t="s">
        <v>141</v>
      </c>
      <c r="N66" s="41">
        <v>779</v>
      </c>
      <c r="O66" s="41"/>
      <c r="P66" s="41"/>
      <c r="Q66" s="41"/>
      <c r="R66" s="41"/>
    </row>
    <row r="67" spans="2:18" s="2" customFormat="1" ht="11.25">
      <c r="B67" s="59" t="s">
        <v>142</v>
      </c>
      <c r="C67" s="57" t="s">
        <v>51</v>
      </c>
      <c r="D67" s="2" t="s">
        <v>143</v>
      </c>
      <c r="E67" s="1">
        <v>29</v>
      </c>
      <c r="F67" s="1">
        <v>596.6</v>
      </c>
      <c r="G67" s="30">
        <v>23666.65</v>
      </c>
      <c r="H67" s="30">
        <v>2366.67</v>
      </c>
      <c r="I67" s="40">
        <v>39569</v>
      </c>
      <c r="J67" s="40">
        <v>40359</v>
      </c>
      <c r="K67" s="40">
        <v>40359</v>
      </c>
      <c r="L67" s="27">
        <v>567</v>
      </c>
      <c r="M67" s="27" t="s">
        <v>66</v>
      </c>
      <c r="N67" s="41">
        <v>790</v>
      </c>
      <c r="O67" s="41"/>
      <c r="P67" s="41"/>
      <c r="Q67" s="41"/>
      <c r="R67" s="41"/>
    </row>
    <row r="68" spans="2:18" s="2" customFormat="1" ht="11.25">
      <c r="B68" s="59" t="s">
        <v>144</v>
      </c>
      <c r="C68" s="57" t="s">
        <v>51</v>
      </c>
      <c r="D68" s="2" t="s">
        <v>145</v>
      </c>
      <c r="E68" s="1">
        <v>113.7</v>
      </c>
      <c r="F68" s="1">
        <v>2078.4</v>
      </c>
      <c r="G68" s="30">
        <v>69974.8</v>
      </c>
      <c r="H68" s="30">
        <v>6997.48</v>
      </c>
      <c r="I68" s="40">
        <v>39377</v>
      </c>
      <c r="J68" s="40">
        <v>40451</v>
      </c>
      <c r="K68" s="40">
        <v>40451</v>
      </c>
      <c r="L68" s="27">
        <v>659</v>
      </c>
      <c r="M68" s="27" t="s">
        <v>66</v>
      </c>
      <c r="N68" s="41">
        <v>1074</v>
      </c>
      <c r="O68" s="41"/>
      <c r="P68" s="41"/>
      <c r="Q68" s="41"/>
      <c r="R68" s="41"/>
    </row>
    <row r="69" spans="2:18" s="2" customFormat="1" ht="11.25">
      <c r="B69" s="59" t="s">
        <v>146</v>
      </c>
      <c r="C69" s="57" t="s">
        <v>51</v>
      </c>
      <c r="D69" s="2" t="s">
        <v>147</v>
      </c>
      <c r="E69" s="1">
        <v>59.8</v>
      </c>
      <c r="F69" s="1">
        <v>1375.4</v>
      </c>
      <c r="G69" s="30">
        <v>42522</v>
      </c>
      <c r="H69" s="30">
        <v>4252.2</v>
      </c>
      <c r="I69" s="40">
        <v>39414</v>
      </c>
      <c r="J69" s="40">
        <v>40451</v>
      </c>
      <c r="K69" s="40">
        <v>40451</v>
      </c>
      <c r="L69" s="27">
        <v>659</v>
      </c>
      <c r="M69" s="27" t="s">
        <v>69</v>
      </c>
      <c r="N69" s="41">
        <v>1037</v>
      </c>
      <c r="O69" s="41"/>
      <c r="P69" s="41"/>
      <c r="Q69" s="41"/>
      <c r="R69" s="41"/>
    </row>
    <row r="70" spans="2:18" s="2" customFormat="1" ht="11.25">
      <c r="B70" s="59" t="s">
        <v>148</v>
      </c>
      <c r="C70" s="57" t="s">
        <v>51</v>
      </c>
      <c r="D70" s="2" t="s">
        <v>149</v>
      </c>
      <c r="E70" s="1">
        <v>81</v>
      </c>
      <c r="F70" s="1">
        <v>691.4</v>
      </c>
      <c r="G70" s="30">
        <v>18484.25</v>
      </c>
      <c r="H70" s="30">
        <v>1848.43</v>
      </c>
      <c r="I70" s="40">
        <v>39504</v>
      </c>
      <c r="J70" s="40">
        <v>40451</v>
      </c>
      <c r="K70" s="40">
        <v>40451</v>
      </c>
      <c r="L70" s="27">
        <v>659</v>
      </c>
      <c r="M70" s="27" t="s">
        <v>93</v>
      </c>
      <c r="N70" s="41">
        <v>947</v>
      </c>
      <c r="O70" s="41"/>
      <c r="P70" s="41"/>
      <c r="Q70" s="41"/>
      <c r="R70" s="41"/>
    </row>
    <row r="71" spans="2:18" s="2" customFormat="1" ht="11.25">
      <c r="B71" s="59" t="s">
        <v>150</v>
      </c>
      <c r="C71" s="57" t="s">
        <v>51</v>
      </c>
      <c r="D71" s="2" t="s">
        <v>151</v>
      </c>
      <c r="E71" s="1">
        <v>123</v>
      </c>
      <c r="F71" s="1">
        <v>1118.6</v>
      </c>
      <c r="G71" s="30">
        <v>46162.5</v>
      </c>
      <c r="H71" s="30">
        <v>20773.13</v>
      </c>
      <c r="I71" s="40">
        <v>39507</v>
      </c>
      <c r="J71" s="40">
        <v>40543</v>
      </c>
      <c r="K71" s="40">
        <v>40543</v>
      </c>
      <c r="L71" s="27">
        <v>751</v>
      </c>
      <c r="M71" s="27" t="s">
        <v>152</v>
      </c>
      <c r="N71" s="41">
        <v>1036</v>
      </c>
      <c r="O71" s="41"/>
      <c r="P71" s="41"/>
      <c r="Q71" s="41"/>
      <c r="R71" s="41"/>
    </row>
    <row r="72" spans="2:18" s="2" customFormat="1" ht="11.25">
      <c r="B72" s="59" t="s">
        <v>153</v>
      </c>
      <c r="C72" s="57" t="s">
        <v>51</v>
      </c>
      <c r="D72" s="2" t="s">
        <v>154</v>
      </c>
      <c r="E72" s="1">
        <v>100</v>
      </c>
      <c r="F72" s="1">
        <v>827</v>
      </c>
      <c r="G72" s="30">
        <v>17777.55</v>
      </c>
      <c r="H72" s="30">
        <v>1777.76</v>
      </c>
      <c r="I72" s="40">
        <v>39420</v>
      </c>
      <c r="J72" s="40">
        <v>40543</v>
      </c>
      <c r="K72" s="40">
        <v>40543</v>
      </c>
      <c r="L72" s="27">
        <v>751</v>
      </c>
      <c r="M72" s="27" t="s">
        <v>83</v>
      </c>
      <c r="N72" s="41">
        <v>1123</v>
      </c>
      <c r="O72" s="41"/>
      <c r="P72" s="41"/>
      <c r="Q72" s="41"/>
      <c r="R72" s="41"/>
    </row>
    <row r="73" spans="2:18" s="2" customFormat="1" ht="11.25">
      <c r="B73" s="59" t="s">
        <v>155</v>
      </c>
      <c r="C73" s="57" t="s">
        <v>51</v>
      </c>
      <c r="D73" s="2" t="s">
        <v>156</v>
      </c>
      <c r="E73" s="1">
        <v>51.5</v>
      </c>
      <c r="F73" s="1">
        <v>691.8</v>
      </c>
      <c r="G73" s="30">
        <v>16094.6</v>
      </c>
      <c r="H73" s="30">
        <v>7564.46</v>
      </c>
      <c r="I73" s="40">
        <v>39503</v>
      </c>
      <c r="J73" s="40">
        <v>40633</v>
      </c>
      <c r="K73" s="40">
        <v>40633</v>
      </c>
      <c r="L73" s="27">
        <v>841</v>
      </c>
      <c r="M73" s="27" t="s">
        <v>141</v>
      </c>
      <c r="N73" s="41">
        <v>1130</v>
      </c>
      <c r="O73" s="41"/>
      <c r="P73" s="41"/>
      <c r="Q73" s="41"/>
      <c r="R73" s="41"/>
    </row>
    <row r="74" spans="2:18" s="2" customFormat="1" ht="11.25">
      <c r="B74" s="59" t="s">
        <v>157</v>
      </c>
      <c r="C74" s="57" t="s">
        <v>51</v>
      </c>
      <c r="D74" s="2" t="s">
        <v>158</v>
      </c>
      <c r="E74" s="1">
        <v>86.8</v>
      </c>
      <c r="F74" s="1">
        <v>1051.4</v>
      </c>
      <c r="G74" s="30">
        <v>55012.02</v>
      </c>
      <c r="H74" s="30">
        <v>55012.02</v>
      </c>
      <c r="I74" s="40">
        <v>39570</v>
      </c>
      <c r="J74" s="40">
        <v>40633</v>
      </c>
      <c r="K74" s="40">
        <v>40633</v>
      </c>
      <c r="L74" s="27">
        <v>841</v>
      </c>
      <c r="M74" s="27" t="s">
        <v>159</v>
      </c>
      <c r="N74" s="41">
        <v>1063</v>
      </c>
      <c r="O74" s="41"/>
      <c r="P74" s="41"/>
      <c r="Q74" s="41"/>
      <c r="R74" s="41"/>
    </row>
    <row r="75" spans="2:18" s="2" customFormat="1" ht="11.25">
      <c r="B75" s="59" t="s">
        <v>160</v>
      </c>
      <c r="C75" s="57" t="s">
        <v>51</v>
      </c>
      <c r="D75" s="2" t="s">
        <v>161</v>
      </c>
      <c r="E75" s="1">
        <v>101.8</v>
      </c>
      <c r="F75" s="1">
        <v>1681.6</v>
      </c>
      <c r="G75" s="30">
        <v>51414</v>
      </c>
      <c r="H75" s="30">
        <v>5141.4</v>
      </c>
      <c r="I75" s="40">
        <v>39568</v>
      </c>
      <c r="J75" s="40">
        <v>40633</v>
      </c>
      <c r="K75" s="40">
        <v>40633</v>
      </c>
      <c r="L75" s="27">
        <v>841</v>
      </c>
      <c r="M75" s="27" t="s">
        <v>69</v>
      </c>
      <c r="N75" s="41">
        <v>1065</v>
      </c>
      <c r="O75" s="41"/>
      <c r="P75" s="41"/>
      <c r="Q75" s="41"/>
      <c r="R75" s="41"/>
    </row>
    <row r="76" spans="2:18" s="2" customFormat="1" ht="11.25">
      <c r="B76" s="59" t="s">
        <v>162</v>
      </c>
      <c r="C76" s="57" t="s">
        <v>51</v>
      </c>
      <c r="D76" s="2" t="s">
        <v>163</v>
      </c>
      <c r="E76" s="1">
        <v>162</v>
      </c>
      <c r="F76" s="1">
        <v>3350.8</v>
      </c>
      <c r="G76" s="30">
        <v>91122.65</v>
      </c>
      <c r="H76" s="30">
        <v>9112.26</v>
      </c>
      <c r="I76" s="40">
        <v>39504</v>
      </c>
      <c r="J76" s="40">
        <v>40633</v>
      </c>
      <c r="K76" s="40">
        <v>40633</v>
      </c>
      <c r="L76" s="27">
        <v>841</v>
      </c>
      <c r="M76" s="27" t="s">
        <v>93</v>
      </c>
      <c r="N76" s="41">
        <v>1129</v>
      </c>
      <c r="O76" s="41"/>
      <c r="P76" s="41"/>
      <c r="Q76" s="41"/>
      <c r="R76" s="41"/>
    </row>
    <row r="77" spans="2:18" s="2" customFormat="1" ht="11.25">
      <c r="B77" s="59" t="s">
        <v>164</v>
      </c>
      <c r="C77" s="57" t="s">
        <v>51</v>
      </c>
      <c r="D77" s="2" t="s">
        <v>165</v>
      </c>
      <c r="E77" s="1">
        <v>59.9</v>
      </c>
      <c r="F77" s="1">
        <v>1417.2</v>
      </c>
      <c r="G77" s="30">
        <v>45298.15</v>
      </c>
      <c r="H77" s="30">
        <v>4529.82</v>
      </c>
      <c r="I77" s="40">
        <v>39582</v>
      </c>
      <c r="J77" s="40">
        <v>40633</v>
      </c>
      <c r="K77" s="40">
        <v>40633</v>
      </c>
      <c r="L77" s="27">
        <v>841</v>
      </c>
      <c r="M77" s="27" t="s">
        <v>75</v>
      </c>
      <c r="N77" s="41">
        <v>1051</v>
      </c>
      <c r="O77" s="41"/>
      <c r="P77" s="41"/>
      <c r="Q77" s="41"/>
      <c r="R77" s="41"/>
    </row>
    <row r="78" spans="2:18" s="2" customFormat="1" ht="11.25">
      <c r="B78" s="59" t="s">
        <v>166</v>
      </c>
      <c r="C78" s="57" t="s">
        <v>51</v>
      </c>
      <c r="D78" s="2" t="s">
        <v>167</v>
      </c>
      <c r="E78" s="1">
        <v>126</v>
      </c>
      <c r="F78" s="1">
        <v>1201</v>
      </c>
      <c r="G78" s="30">
        <v>30286.4</v>
      </c>
      <c r="H78" s="30">
        <v>3028.64</v>
      </c>
      <c r="I78" s="40">
        <v>39443</v>
      </c>
      <c r="J78" s="40">
        <v>40633</v>
      </c>
      <c r="K78" s="40">
        <v>40633</v>
      </c>
      <c r="L78" s="27">
        <v>841</v>
      </c>
      <c r="M78" s="27" t="s">
        <v>75</v>
      </c>
      <c r="N78" s="41">
        <v>1190</v>
      </c>
      <c r="O78" s="41"/>
      <c r="P78" s="41"/>
      <c r="Q78" s="41"/>
      <c r="R78" s="41"/>
    </row>
    <row r="79" spans="2:18" s="2" customFormat="1" ht="11.25">
      <c r="B79" s="59"/>
      <c r="C79" s="57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9"/>
      <c r="C80" s="57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9"/>
      <c r="C81" s="57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9"/>
      <c r="C82" s="57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9"/>
      <c r="C83" s="57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9"/>
      <c r="C84" s="57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9"/>
      <c r="C85" s="57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9"/>
      <c r="C86" s="57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9"/>
      <c r="C87" s="57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9"/>
      <c r="C88" s="57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9"/>
      <c r="C89" s="57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9"/>
      <c r="C90" s="57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9"/>
      <c r="C91" s="57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9"/>
      <c r="C92" s="57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9"/>
      <c r="C93" s="57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9"/>
      <c r="C94" s="57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9"/>
      <c r="C95" s="57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9"/>
      <c r="C96" s="57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9"/>
      <c r="C97" s="57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9"/>
      <c r="C98" s="57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9"/>
      <c r="C99" s="57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9"/>
      <c r="C100" s="57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9"/>
      <c r="C101" s="57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9"/>
      <c r="C102" s="57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9"/>
      <c r="C103" s="57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9"/>
      <c r="C104" s="57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9"/>
      <c r="C105" s="57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9"/>
      <c r="C106" s="57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9"/>
      <c r="C107" s="57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9"/>
      <c r="C108" s="57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9"/>
      <c r="C109" s="57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9"/>
      <c r="C110" s="57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9"/>
      <c r="C111" s="57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9"/>
      <c r="C112" s="57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9"/>
      <c r="C113" s="57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9"/>
      <c r="C114" s="57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9"/>
      <c r="C115" s="57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9"/>
      <c r="C116" s="57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9"/>
      <c r="C117" s="57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9"/>
      <c r="C118" s="57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9"/>
      <c r="C119" s="57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9"/>
      <c r="C120" s="57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9"/>
      <c r="C121" s="57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9"/>
      <c r="C122" s="57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9"/>
      <c r="C123" s="57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9"/>
      <c r="C124" s="57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9"/>
      <c r="C125" s="57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9"/>
      <c r="C126" s="57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9"/>
      <c r="C127" s="57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9"/>
      <c r="C128" s="57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9"/>
      <c r="C129" s="57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9"/>
      <c r="C130" s="57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9"/>
      <c r="C131" s="57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9"/>
      <c r="C132" s="57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9"/>
      <c r="C133" s="57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9"/>
      <c r="C134" s="57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