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<sst xmlns="http://schemas.openxmlformats.org/spreadsheetml/2006/main" count="300" uniqueCount="186">
  <si>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</si>
  <si>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</si>
  <si>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</si>
  <si>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</si>
  <si>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</si>
  <si>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</si>
  <si>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</si>
  <si>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</si>
  <si>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</si>
  <si>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</si>
  <si>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</si>
  <si>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</si>
  <si>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</si>
  <si>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</si>
  <si>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</si>
  <si>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</si>
  <si>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</si>
  <si>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</si>
  <si>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</si>
  <si>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</si>
  <si>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</si>
  <si>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</si>
  <si>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</si>
  <si>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</si>
  <si>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</si>
  <si>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</si>
  <si>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</si>
  <si>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</si>
  <si>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</si>
  <si>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</si>
  <si>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</si>
  <si>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</si>
  <si>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</si>
  <si>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</si>
  <si>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</si>
  <si>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</si>
  <si>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</si>
  <si>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</si>
  <si>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</si>
  <si>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</si>
  <si>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</si>
  <si>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</si>
  <si>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</si>
  <si>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</si>
  <si>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</si>
  <si>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</si>
  <si>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</si>
  <si>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</si>
  <si>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</si>
  <si>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</si>
  <si>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330211101</t>
  </si>
  <si>
    <t>1</t>
  </si>
  <si>
    <t xml:space="preserve">MUSKRAT OAK WILT              </t>
  </si>
  <si>
    <t xml:space="preserve">FRANK'S, INC.                 </t>
  </si>
  <si>
    <t>330080701</t>
  </si>
  <si>
    <t xml:space="preserve">BIG MACK                      </t>
  </si>
  <si>
    <t xml:space="preserve">WILLIAM NISKANEN        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</si>
  <si>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</si>
  <si>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</si>
  <si>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</si>
  <si>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</si>
  <si>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</si>
  <si>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330100701</t>
  </si>
  <si>
    <t xml:space="preserve">INMAN CREEK MIX               </t>
  </si>
  <si>
    <t xml:space="preserve">LAFLEUR FOREST PRODUCTS, LLC  </t>
  </si>
  <si>
    <t>330231001</t>
  </si>
  <si>
    <t xml:space="preserve">LAKE ANN PATCHES              </t>
  </si>
  <si>
    <t xml:space="preserve">JEWELS ENTERPRIZE             </t>
  </si>
  <si>
    <t>330290801</t>
  </si>
  <si>
    <t xml:space="preserve">BOUT TIME OAK                 </t>
  </si>
  <si>
    <t>330300801</t>
  </si>
  <si>
    <t xml:space="preserve">OVERDUE OAK                   </t>
  </si>
  <si>
    <t xml:space="preserve">DAVE ZWERGEL                       </t>
  </si>
  <si>
    <t>330100801</t>
  </si>
  <si>
    <t xml:space="preserve">SEVEN MILE HARDWOOD        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</si>
  <si>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</si>
  <si>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</si>
  <si>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</si>
  <si>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</si>
  <si>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</si>
  <si>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330010701</t>
  </si>
  <si>
    <t xml:space="preserve">426 LEFTOVER                  </t>
  </si>
  <si>
    <t xml:space="preserve">NICHOLAS VALIQUETTE                    </t>
  </si>
  <si>
    <t>330210901</t>
  </si>
  <si>
    <t xml:space="preserve">FLYING SOLO                   </t>
  </si>
  <si>
    <t>330140801</t>
  </si>
  <si>
    <t xml:space="preserve">CAMP O SOUTH                  </t>
  </si>
  <si>
    <t xml:space="preserve">GIGUERE LOGGING, INC          </t>
  </si>
  <si>
    <t>330120801</t>
  </si>
  <si>
    <t xml:space="preserve">Q-39                          </t>
  </si>
  <si>
    <t xml:space="preserve">TONY HEIDEN FOREST PRODUCTS   </t>
  </si>
  <si>
    <t>330070801</t>
  </si>
  <si>
    <t xml:space="preserve">SOUTH DEADHORSE MIX           </t>
  </si>
  <si>
    <t xml:space="preserve">VERSO PAPER LLC               </t>
  </si>
  <si>
    <t>330060801</t>
  </si>
  <si>
    <t xml:space="preserve">NORTH DEADHORSE HARDWOODS     </t>
  </si>
  <si>
    <t>330050801</t>
  </si>
  <si>
    <t xml:space="preserve">BEAVER LANE                   </t>
  </si>
  <si>
    <t>ROY A. NELSON JR.&amp;SON F.P. INC</t>
  </si>
  <si>
    <t>330040801</t>
  </si>
  <si>
    <t xml:space="preserve">SOUTH WOOD TICK               </t>
  </si>
  <si>
    <t>330040701</t>
  </si>
  <si>
    <t>2</t>
  </si>
  <si>
    <t xml:space="preserve">TAMARACK TRAPPER              </t>
  </si>
  <si>
    <t xml:space="preserve">TRIEST FOREST PRODUCTS INC    </t>
  </si>
  <si>
    <t>330020901</t>
  </si>
  <si>
    <t xml:space="preserve">SPRUCEZ                       </t>
  </si>
  <si>
    <t xml:space="preserve">MINERICK LOGGING, INC.        </t>
  </si>
  <si>
    <t>330130801</t>
  </si>
  <si>
    <t xml:space="preserve">TOWN ROAD                     </t>
  </si>
  <si>
    <t>330360801</t>
  </si>
  <si>
    <t xml:space="preserve">TROLLS ENDING                 </t>
  </si>
  <si>
    <t>330220901</t>
  </si>
  <si>
    <t xml:space="preserve">HAMMOND BROOK MIX             </t>
  </si>
  <si>
    <t>330270801</t>
  </si>
  <si>
    <t xml:space="preserve">PORCUPINE HARDWOODS           </t>
  </si>
  <si>
    <t>330340901</t>
  </si>
  <si>
    <t xml:space="preserve">BUZZIN BEE SALE               </t>
  </si>
  <si>
    <t>330370801</t>
  </si>
  <si>
    <t xml:space="preserve">LAST GASP         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</si>
  <si>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</si>
  <si>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</si>
  <si>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</si>
  <si>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</si>
  <si>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</si>
  <si>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330330901</t>
  </si>
  <si>
    <t xml:space="preserve">DETEMPLE SPLIT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</si>
  <si>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</si>
  <si>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</si>
  <si>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</si>
  <si>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</si>
  <si>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</si>
  <si>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</si>
  <si>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330241001</t>
  </si>
  <si>
    <t xml:space="preserve">BURKE HARDWOOD                </t>
  </si>
  <si>
    <t>330250901</t>
  </si>
  <si>
    <t xml:space="preserve">MARKED OAK                    </t>
  </si>
  <si>
    <t>330300901</t>
  </si>
  <si>
    <t xml:space="preserve">J &amp; D RANCH  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</si>
  <si>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</si>
  <si>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</si>
  <si>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</si>
  <si>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</si>
  <si>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</si>
  <si>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330090901</t>
  </si>
  <si>
    <t xml:space="preserve">RAPID RIVER EAST              </t>
  </si>
  <si>
    <t xml:space="preserve">PARK FALLS HARDWOODS          </t>
  </si>
  <si>
    <t>330031001</t>
  </si>
  <si>
    <t xml:space="preserve">NEWBORN FAWN HARDWOODS        </t>
  </si>
  <si>
    <t>330070901</t>
  </si>
  <si>
    <t xml:space="preserve">RAPID RIVER NORTH             </t>
  </si>
  <si>
    <t>330011001</t>
  </si>
  <si>
    <t xml:space="preserve">HANSON RIDGE                  </t>
  </si>
  <si>
    <t>330320901</t>
  </si>
  <si>
    <t xml:space="preserve">RED OAK THINNING              </t>
  </si>
  <si>
    <t>330080901</t>
  </si>
  <si>
    <t xml:space="preserve">RAPID RIVER CENTRAL           </t>
  </si>
  <si>
    <t xml:space="preserve">MCINTYRE, ROBERT              </t>
  </si>
  <si>
    <t>330310901</t>
  </si>
  <si>
    <t xml:space="preserve">DEAD COYOTE                   </t>
  </si>
  <si>
    <t>330291001</t>
  </si>
  <si>
    <t xml:space="preserve">RED PINE 45                   </t>
  </si>
  <si>
    <t xml:space="preserve">K &amp; K LOGGING LLC             </t>
  </si>
  <si>
    <t>330211001</t>
  </si>
  <si>
    <t xml:space="preserve">BR&amp;P SWAMP      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</si>
  <si>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</si>
  <si>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</si>
  <si>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</si>
  <si>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</si>
  <si>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</si>
  <si>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</si>
  <si>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</si>
  <si>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</si>
  <si>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330021001</t>
  </si>
  <si>
    <t xml:space="preserve">KROAD                         </t>
  </si>
  <si>
    <t>330301001</t>
  </si>
  <si>
    <t xml:space="preserve">BIG CEDAR ASPEN               </t>
  </si>
  <si>
    <t>330081001</t>
  </si>
  <si>
    <t xml:space="preserve">JIMTOWN HAWK                  </t>
  </si>
  <si>
    <t>330071001</t>
  </si>
  <si>
    <t xml:space="preserve">M-35 MIX                      </t>
  </si>
  <si>
    <t>330051001</t>
  </si>
  <si>
    <t xml:space="preserve">BOUDREAU CREEK HARDWOODS      </t>
  </si>
  <si>
    <t>330311001</t>
  </si>
  <si>
    <t xml:space="preserve">BITTERNUT HARDWOOD   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</si>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</sst>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4714</v>
      </c>
    </row>
    <row r="18" spans="4:7" ht="12.75">
      <c r="D18" s="11" t="s">
        <v>37</v>
      </c>
      <c r="G18" s="20">
        <f>DSUM(DATABASE,5,U15:U16)</f>
        <v>69766.7</v>
      </c>
    </row>
    <row r="19" spans="4:7" ht="12.75">
      <c r="D19" s="11" t="s">
        <v>34</v>
      </c>
      <c r="G19" s="17">
        <f>DSUM(DATABASE,6,V15:V16)</f>
        <v>2563052.0599999996</v>
      </c>
    </row>
    <row r="20" spans="4:7" ht="12.75">
      <c r="D20" s="11" t="s">
        <v>38</v>
      </c>
      <c r="G20" s="17">
        <f>DSUM(DATABASE,7,W15:W16)</f>
        <v>1147266.4899999998</v>
      </c>
    </row>
    <row r="21" spans="4:7" ht="12.75">
      <c r="D21" s="11" t="s">
        <v>35</v>
      </c>
      <c r="E21" s="21"/>
      <c r="F21" s="21"/>
      <c r="G21" s="17">
        <f>+G19-G20</f>
        <v>1415785.5699999998</v>
      </c>
    </row>
    <row r="22" spans="4:7" ht="12.75">
      <c r="D22" s="11" t="s">
        <v>44</v>
      </c>
      <c r="E22" s="21"/>
      <c r="F22" s="21"/>
      <c r="G22" s="35">
        <f>+G20/G19</f>
        <v>0.4476173183934469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2.8517612524461837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157.6</v>
      </c>
      <c r="F31" s="1">
        <v>2056</v>
      </c>
      <c r="G31" s="27">
        <v>60745.2</v>
      </c>
      <c r="H31" s="27">
        <v>60745.2</v>
      </c>
      <c r="I31" s="37">
        <v>40521</v>
      </c>
      <c r="J31" s="37">
        <v>40664</v>
      </c>
      <c r="K31" s="37">
        <v>40664</v>
      </c>
      <c r="L31" s="24">
        <v>-38</v>
      </c>
      <c r="M31" s="24" t="s">
        <v>53</v>
      </c>
      <c r="N31" s="38">
        <v>143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1345</v>
      </c>
      <c r="G32" s="27">
        <v>48073.3</v>
      </c>
      <c r="H32" s="27">
        <v>42446.52</v>
      </c>
      <c r="I32" s="37">
        <v>39423</v>
      </c>
      <c r="J32" s="37">
        <v>40359</v>
      </c>
      <c r="K32" s="37">
        <v>40724</v>
      </c>
      <c r="L32" s="24">
        <v>22</v>
      </c>
      <c r="M32" s="24" t="s">
        <v>56</v>
      </c>
      <c r="N32" s="38">
        <v>1301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53.4</v>
      </c>
      <c r="F33" s="1">
        <v>861.6</v>
      </c>
      <c r="G33" s="27">
        <v>32021.2</v>
      </c>
      <c r="H33" s="27">
        <v>32021.2</v>
      </c>
      <c r="I33" s="37">
        <v>39898</v>
      </c>
      <c r="J33" s="37">
        <v>40816</v>
      </c>
      <c r="K33" s="37">
        <v>40816</v>
      </c>
      <c r="L33" s="24">
        <v>114</v>
      </c>
      <c r="M33" s="24" t="s">
        <v>53</v>
      </c>
      <c r="N33" s="38">
        <v>918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108.3</v>
      </c>
      <c r="F34" s="1">
        <v>1876.4</v>
      </c>
      <c r="G34" s="27">
        <v>60269.65</v>
      </c>
      <c r="H34" s="27">
        <v>30867.59</v>
      </c>
      <c r="I34" s="37">
        <v>39890</v>
      </c>
      <c r="J34" s="37">
        <v>40816</v>
      </c>
      <c r="K34" s="37">
        <v>40816</v>
      </c>
      <c r="L34" s="24">
        <v>114</v>
      </c>
      <c r="M34" s="24" t="s">
        <v>61</v>
      </c>
      <c r="N34" s="38">
        <v>926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162</v>
      </c>
      <c r="F35" s="1">
        <v>3350.8</v>
      </c>
      <c r="G35" s="27">
        <v>91122.65</v>
      </c>
      <c r="H35" s="27">
        <v>91122.65</v>
      </c>
      <c r="I35" s="37">
        <v>39504</v>
      </c>
      <c r="J35" s="37">
        <v>40633</v>
      </c>
      <c r="K35" s="37">
        <v>40816</v>
      </c>
      <c r="L35" s="24">
        <v>114</v>
      </c>
      <c r="M35" s="24" t="s">
        <v>64</v>
      </c>
      <c r="N35" s="38">
        <v>1312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17.8</v>
      </c>
      <c r="F36" s="1">
        <v>281</v>
      </c>
      <c r="G36" s="27">
        <v>11296.2</v>
      </c>
      <c r="H36" s="27">
        <v>11296.2</v>
      </c>
      <c r="I36" s="37">
        <v>40330</v>
      </c>
      <c r="J36" s="37">
        <v>40816</v>
      </c>
      <c r="K36" s="37">
        <v>40816</v>
      </c>
      <c r="L36" s="24">
        <v>114</v>
      </c>
      <c r="M36" s="24" t="s">
        <v>67</v>
      </c>
      <c r="N36" s="38">
        <v>486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151.4</v>
      </c>
      <c r="F37" s="1">
        <v>2234.8</v>
      </c>
      <c r="G37" s="27">
        <v>81766.85</v>
      </c>
      <c r="H37" s="27">
        <v>8176.69</v>
      </c>
      <c r="I37" s="37">
        <v>39898</v>
      </c>
      <c r="J37" s="37">
        <v>40908</v>
      </c>
      <c r="K37" s="37">
        <v>40908</v>
      </c>
      <c r="L37" s="24">
        <v>206</v>
      </c>
      <c r="M37" s="24" t="s">
        <v>53</v>
      </c>
      <c r="N37" s="38">
        <v>1010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92</v>
      </c>
      <c r="F38" s="1">
        <v>869</v>
      </c>
      <c r="G38" s="27">
        <v>25090.3</v>
      </c>
      <c r="H38" s="27">
        <v>2509.03</v>
      </c>
      <c r="I38" s="37">
        <v>39882</v>
      </c>
      <c r="J38" s="37">
        <v>40908</v>
      </c>
      <c r="K38" s="37">
        <v>40908</v>
      </c>
      <c r="L38" s="24">
        <v>206</v>
      </c>
      <c r="M38" s="24" t="s">
        <v>72</v>
      </c>
      <c r="N38" s="38">
        <v>1026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53</v>
      </c>
      <c r="F39" s="1">
        <v>373.2</v>
      </c>
      <c r="G39" s="27">
        <v>17285.2</v>
      </c>
      <c r="H39" s="27">
        <v>1728.52</v>
      </c>
      <c r="I39" s="37">
        <v>39884</v>
      </c>
      <c r="J39" s="37">
        <v>40999</v>
      </c>
      <c r="K39" s="37">
        <v>40999</v>
      </c>
      <c r="L39" s="24">
        <v>297</v>
      </c>
      <c r="M39" s="24" t="s">
        <v>53</v>
      </c>
      <c r="N39" s="38">
        <v>1115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88.1</v>
      </c>
      <c r="F40" s="1">
        <v>1984.6</v>
      </c>
      <c r="G40" s="27">
        <v>87203.2</v>
      </c>
      <c r="H40" s="27">
        <v>65908.18</v>
      </c>
      <c r="I40" s="37">
        <v>39910</v>
      </c>
      <c r="J40" s="37">
        <v>40999</v>
      </c>
      <c r="K40" s="37">
        <v>40999</v>
      </c>
      <c r="L40" s="24">
        <v>297</v>
      </c>
      <c r="M40" s="24" t="s">
        <v>67</v>
      </c>
      <c r="N40" s="38">
        <v>1089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40.2</v>
      </c>
      <c r="F41" s="1">
        <v>878.4</v>
      </c>
      <c r="G41" s="27">
        <v>39664.4</v>
      </c>
      <c r="H41" s="27">
        <v>33737.39</v>
      </c>
      <c r="I41" s="37">
        <v>40199</v>
      </c>
      <c r="J41" s="37">
        <v>40999</v>
      </c>
      <c r="K41" s="37">
        <v>40999</v>
      </c>
      <c r="L41" s="64">
        <v>297</v>
      </c>
      <c r="M41" s="65" t="s">
        <v>79</v>
      </c>
      <c r="N41" s="2">
        <v>800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51.5</v>
      </c>
      <c r="F42" s="1">
        <v>691.8</v>
      </c>
      <c r="G42" s="27">
        <v>16255.55</v>
      </c>
      <c r="H42" s="27">
        <v>13036.63</v>
      </c>
      <c r="I42" s="37">
        <v>39503</v>
      </c>
      <c r="J42" s="37">
        <v>40633</v>
      </c>
      <c r="K42" s="37">
        <v>40999</v>
      </c>
      <c r="L42" s="24">
        <v>297</v>
      </c>
      <c r="M42" s="24" t="s">
        <v>82</v>
      </c>
      <c r="N42" s="38">
        <v>1496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127.9</v>
      </c>
      <c r="F43" s="1">
        <v>2243.6</v>
      </c>
      <c r="G43" s="27">
        <v>113646.1</v>
      </c>
      <c r="H43" s="27">
        <v>15262</v>
      </c>
      <c r="I43" s="37">
        <v>39988</v>
      </c>
      <c r="J43" s="37">
        <v>40999</v>
      </c>
      <c r="K43" s="37">
        <v>40999</v>
      </c>
      <c r="L43" s="24">
        <v>297</v>
      </c>
      <c r="M43" s="24" t="s">
        <v>53</v>
      </c>
      <c r="N43" s="38">
        <v>1011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144</v>
      </c>
      <c r="F44" s="1">
        <v>1598.6</v>
      </c>
      <c r="G44" s="27">
        <v>43896.05</v>
      </c>
      <c r="H44" s="27">
        <v>35555.8</v>
      </c>
      <c r="I44" s="37">
        <v>39924</v>
      </c>
      <c r="J44" s="37">
        <v>40999</v>
      </c>
      <c r="K44" s="37">
        <v>40999</v>
      </c>
      <c r="L44" s="24">
        <v>297</v>
      </c>
      <c r="M44" s="24" t="s">
        <v>87</v>
      </c>
      <c r="N44" s="38">
        <v>1075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31</v>
      </c>
      <c r="F45" s="1">
        <v>282.2</v>
      </c>
      <c r="G45" s="27">
        <v>11574.46</v>
      </c>
      <c r="H45" s="27">
        <v>11528.12</v>
      </c>
      <c r="I45" s="37">
        <v>39933</v>
      </c>
      <c r="J45" s="37">
        <v>40999</v>
      </c>
      <c r="K45" s="37">
        <v>40999</v>
      </c>
      <c r="L45" s="24">
        <v>297</v>
      </c>
      <c r="M45" s="24" t="s">
        <v>90</v>
      </c>
      <c r="N45" s="38">
        <v>1066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238</v>
      </c>
      <c r="F46" s="1">
        <v>3155.2</v>
      </c>
      <c r="G46" s="27">
        <v>80526.06</v>
      </c>
      <c r="H46" s="27">
        <v>80526.06</v>
      </c>
      <c r="I46" s="37">
        <v>39868</v>
      </c>
      <c r="J46" s="37">
        <v>40999</v>
      </c>
      <c r="K46" s="37">
        <v>40999</v>
      </c>
      <c r="L46" s="24">
        <v>297</v>
      </c>
      <c r="M46" s="24" t="s">
        <v>93</v>
      </c>
      <c r="N46" s="38">
        <v>1131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45</v>
      </c>
      <c r="F47" s="1">
        <v>224.8</v>
      </c>
      <c r="G47" s="27">
        <v>9201.34</v>
      </c>
      <c r="H47" s="27">
        <v>9201.34</v>
      </c>
      <c r="I47" s="37">
        <v>39868</v>
      </c>
      <c r="J47" s="37">
        <v>40999</v>
      </c>
      <c r="K47" s="37">
        <v>40999</v>
      </c>
      <c r="L47" s="24">
        <v>297</v>
      </c>
      <c r="M47" s="24" t="s">
        <v>93</v>
      </c>
      <c r="N47" s="38">
        <v>1131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75</v>
      </c>
      <c r="F48" s="1">
        <v>763.4</v>
      </c>
      <c r="G48" s="27">
        <v>24242.93</v>
      </c>
      <c r="H48" s="27">
        <v>24242.93</v>
      </c>
      <c r="I48" s="37">
        <v>39881</v>
      </c>
      <c r="J48" s="37">
        <v>40999</v>
      </c>
      <c r="K48" s="37">
        <v>40999</v>
      </c>
      <c r="L48" s="24">
        <v>297</v>
      </c>
      <c r="M48" s="24" t="s">
        <v>98</v>
      </c>
      <c r="N48" s="38">
        <v>1118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54</v>
      </c>
      <c r="F49" s="1">
        <v>601</v>
      </c>
      <c r="G49" s="27">
        <v>14238.73</v>
      </c>
      <c r="H49" s="27">
        <v>2034.11</v>
      </c>
      <c r="I49" s="37">
        <v>39881</v>
      </c>
      <c r="J49" s="37">
        <v>40633</v>
      </c>
      <c r="K49" s="37">
        <v>40999</v>
      </c>
      <c r="L49" s="24">
        <v>297</v>
      </c>
      <c r="M49" s="24" t="s">
        <v>98</v>
      </c>
      <c r="N49" s="38">
        <v>1118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102</v>
      </c>
      <c r="D50" s="2" t="s">
        <v>103</v>
      </c>
      <c r="E50" s="1">
        <v>126</v>
      </c>
      <c r="F50" s="1">
        <v>1201</v>
      </c>
      <c r="G50" s="27">
        <v>31800.72</v>
      </c>
      <c r="H50" s="27">
        <v>4542.96</v>
      </c>
      <c r="I50" s="37">
        <v>39443</v>
      </c>
      <c r="J50" s="37">
        <v>40633</v>
      </c>
      <c r="K50" s="37">
        <v>40999</v>
      </c>
      <c r="L50" s="24">
        <v>297</v>
      </c>
      <c r="M50" s="24" t="s">
        <v>104</v>
      </c>
      <c r="N50" s="38">
        <v>1556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42.5</v>
      </c>
      <c r="F51" s="1">
        <v>839.8</v>
      </c>
      <c r="G51" s="27">
        <v>29758.3</v>
      </c>
      <c r="H51" s="27">
        <v>2975.83</v>
      </c>
      <c r="I51" s="37">
        <v>40123</v>
      </c>
      <c r="J51" s="37">
        <v>40999</v>
      </c>
      <c r="K51" s="37">
        <v>40999</v>
      </c>
      <c r="L51" s="24">
        <v>297</v>
      </c>
      <c r="M51" s="24" t="s">
        <v>107</v>
      </c>
      <c r="N51" s="38">
        <v>876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102</v>
      </c>
      <c r="D52" s="2" t="s">
        <v>109</v>
      </c>
      <c r="E52" s="1">
        <v>111</v>
      </c>
      <c r="F52" s="1">
        <v>1445</v>
      </c>
      <c r="G52" s="27">
        <v>43403.85</v>
      </c>
      <c r="H52" s="27">
        <v>43403.85</v>
      </c>
      <c r="I52" s="37">
        <v>39919</v>
      </c>
      <c r="J52" s="37">
        <v>40999</v>
      </c>
      <c r="K52" s="37">
        <v>40999</v>
      </c>
      <c r="L52" s="24">
        <v>297</v>
      </c>
      <c r="M52" s="24" t="s">
        <v>87</v>
      </c>
      <c r="N52" s="38">
        <v>1080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79.5</v>
      </c>
      <c r="F53" s="1">
        <v>1566</v>
      </c>
      <c r="G53" s="27">
        <v>58081.7</v>
      </c>
      <c r="H53" s="27">
        <v>21490.24</v>
      </c>
      <c r="I53" s="37">
        <v>39910</v>
      </c>
      <c r="J53" s="37">
        <v>40633</v>
      </c>
      <c r="K53" s="37">
        <v>40999</v>
      </c>
      <c r="L53" s="24">
        <v>297</v>
      </c>
      <c r="M53" s="24" t="s">
        <v>53</v>
      </c>
      <c r="N53" s="38">
        <v>1089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60</v>
      </c>
      <c r="F54" s="1">
        <v>1101</v>
      </c>
      <c r="G54" s="27">
        <v>32728.07</v>
      </c>
      <c r="H54" s="27">
        <v>3272.81</v>
      </c>
      <c r="I54" s="37">
        <v>40098</v>
      </c>
      <c r="J54" s="37">
        <v>40999</v>
      </c>
      <c r="K54" s="37">
        <v>40999</v>
      </c>
      <c r="L54" s="24">
        <v>297</v>
      </c>
      <c r="M54" s="24" t="s">
        <v>107</v>
      </c>
      <c r="N54" s="38">
        <v>901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101.8</v>
      </c>
      <c r="F55" s="1">
        <v>1681.6</v>
      </c>
      <c r="G55" s="27">
        <v>51022.32</v>
      </c>
      <c r="H55" s="27">
        <v>44338.5</v>
      </c>
      <c r="I55" s="37">
        <v>39568</v>
      </c>
      <c r="J55" s="37">
        <v>40633</v>
      </c>
      <c r="K55" s="37">
        <v>40999</v>
      </c>
      <c r="L55" s="24">
        <v>297</v>
      </c>
      <c r="M55" s="24" t="s">
        <v>87</v>
      </c>
      <c r="N55" s="38">
        <v>1431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15</v>
      </c>
      <c r="F56" s="1">
        <v>165</v>
      </c>
      <c r="G56" s="27">
        <v>2254.85</v>
      </c>
      <c r="H56" s="27">
        <v>225.49</v>
      </c>
      <c r="I56" s="37">
        <v>40183</v>
      </c>
      <c r="J56" s="37">
        <v>40999</v>
      </c>
      <c r="K56" s="37">
        <v>40999</v>
      </c>
      <c r="L56" s="24">
        <v>297</v>
      </c>
      <c r="M56" s="24" t="s">
        <v>90</v>
      </c>
      <c r="N56" s="38">
        <v>816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222.5</v>
      </c>
      <c r="F57" s="1">
        <v>4458.8</v>
      </c>
      <c r="G57" s="27">
        <v>144538.3</v>
      </c>
      <c r="H57" s="27">
        <v>101176.81</v>
      </c>
      <c r="I57" s="37">
        <v>39897</v>
      </c>
      <c r="J57" s="37">
        <v>40999</v>
      </c>
      <c r="K57" s="37">
        <v>40999</v>
      </c>
      <c r="L57" s="24">
        <v>297</v>
      </c>
      <c r="M57" s="24" t="s">
        <v>61</v>
      </c>
      <c r="N57" s="38">
        <v>1102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84.9</v>
      </c>
      <c r="F58" s="1">
        <v>1428.2</v>
      </c>
      <c r="G58" s="27">
        <v>54763.85</v>
      </c>
      <c r="H58" s="27">
        <v>5476.39</v>
      </c>
      <c r="I58" s="37">
        <v>39910</v>
      </c>
      <c r="J58" s="37">
        <v>40999</v>
      </c>
      <c r="K58" s="37">
        <v>40999</v>
      </c>
      <c r="L58" s="24">
        <v>297</v>
      </c>
      <c r="M58" s="24" t="s">
        <v>122</v>
      </c>
      <c r="N58" s="38">
        <v>1089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15.4</v>
      </c>
      <c r="F59" s="1">
        <v>547</v>
      </c>
      <c r="G59" s="27">
        <v>25175.58</v>
      </c>
      <c r="H59" s="27">
        <v>2517.56</v>
      </c>
      <c r="I59" s="37">
        <v>40203</v>
      </c>
      <c r="J59" s="37">
        <v>40999</v>
      </c>
      <c r="K59" s="37">
        <v>40999</v>
      </c>
      <c r="L59" s="24">
        <v>297</v>
      </c>
      <c r="M59" s="24" t="s">
        <v>104</v>
      </c>
      <c r="N59" s="38">
        <v>796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99.9</v>
      </c>
      <c r="F60" s="1">
        <v>1328.6</v>
      </c>
      <c r="G60" s="27">
        <v>46104.14</v>
      </c>
      <c r="H60" s="27">
        <v>4610.41</v>
      </c>
      <c r="I60" s="37">
        <v>40175</v>
      </c>
      <c r="J60" s="37">
        <v>41182</v>
      </c>
      <c r="K60" s="37">
        <v>41182</v>
      </c>
      <c r="L60" s="24">
        <v>480</v>
      </c>
      <c r="M60" s="24" t="s">
        <v>107</v>
      </c>
      <c r="N60" s="38">
        <v>1007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102</v>
      </c>
      <c r="D61" s="2" t="s">
        <v>128</v>
      </c>
      <c r="E61" s="1">
        <v>78.8</v>
      </c>
      <c r="F61" s="1">
        <v>1326.2</v>
      </c>
      <c r="G61" s="27">
        <v>49371.75</v>
      </c>
      <c r="H61" s="27">
        <v>23842.45</v>
      </c>
      <c r="I61" s="37">
        <v>40182</v>
      </c>
      <c r="J61" s="37">
        <v>41182</v>
      </c>
      <c r="K61" s="37">
        <v>41182</v>
      </c>
      <c r="L61" s="24">
        <v>480</v>
      </c>
      <c r="M61" s="24" t="s">
        <v>67</v>
      </c>
      <c r="N61" s="38">
        <v>1000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94.2</v>
      </c>
      <c r="F62" s="1">
        <v>1303</v>
      </c>
      <c r="G62" s="27">
        <v>46216.35</v>
      </c>
      <c r="H62" s="27">
        <v>46216.35</v>
      </c>
      <c r="I62" s="37">
        <v>40123</v>
      </c>
      <c r="J62" s="37">
        <v>41182</v>
      </c>
      <c r="K62" s="37">
        <v>41182</v>
      </c>
      <c r="L62" s="24">
        <v>480</v>
      </c>
      <c r="M62" s="24" t="s">
        <v>107</v>
      </c>
      <c r="N62" s="38">
        <v>1059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70.3</v>
      </c>
      <c r="F63" s="1">
        <v>1235.2</v>
      </c>
      <c r="G63" s="27">
        <v>41011.55</v>
      </c>
      <c r="H63" s="27">
        <v>4101.16</v>
      </c>
      <c r="I63" s="37">
        <v>40123</v>
      </c>
      <c r="J63" s="37">
        <v>41182</v>
      </c>
      <c r="K63" s="37">
        <v>41182</v>
      </c>
      <c r="L63" s="24">
        <v>480</v>
      </c>
      <c r="M63" s="24" t="s">
        <v>107</v>
      </c>
      <c r="N63" s="38">
        <v>1059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82</v>
      </c>
      <c r="F64" s="1">
        <v>565.4</v>
      </c>
      <c r="G64" s="27">
        <v>26466.4</v>
      </c>
      <c r="H64" s="27">
        <v>11645.21</v>
      </c>
      <c r="I64" s="37">
        <v>40399</v>
      </c>
      <c r="J64" s="37">
        <v>41182</v>
      </c>
      <c r="K64" s="37">
        <v>41182</v>
      </c>
      <c r="L64" s="24">
        <v>480</v>
      </c>
      <c r="M64" s="24" t="s">
        <v>79</v>
      </c>
      <c r="N64" s="38">
        <v>783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46.4</v>
      </c>
      <c r="F65" s="1">
        <v>1024.2</v>
      </c>
      <c r="G65" s="27">
        <v>35540.2</v>
      </c>
      <c r="H65" s="27">
        <v>17414.7</v>
      </c>
      <c r="I65" s="37">
        <v>40106</v>
      </c>
      <c r="J65" s="37">
        <v>41182</v>
      </c>
      <c r="K65" s="37">
        <v>41182</v>
      </c>
      <c r="L65" s="24">
        <v>480</v>
      </c>
      <c r="M65" s="24" t="s">
        <v>122</v>
      </c>
      <c r="N65" s="38">
        <v>1076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52.8</v>
      </c>
      <c r="F66" s="1">
        <v>560.6</v>
      </c>
      <c r="G66" s="27">
        <v>21075.9</v>
      </c>
      <c r="H66" s="27">
        <v>5144.4</v>
      </c>
      <c r="I66" s="37">
        <v>40126</v>
      </c>
      <c r="J66" s="37">
        <v>41182</v>
      </c>
      <c r="K66" s="37">
        <v>41182</v>
      </c>
      <c r="L66" s="24">
        <v>480</v>
      </c>
      <c r="M66" s="24" t="s">
        <v>53</v>
      </c>
      <c r="N66" s="38">
        <v>1056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39</v>
      </c>
      <c r="F67" s="1">
        <v>668</v>
      </c>
      <c r="G67" s="27">
        <v>25446.2</v>
      </c>
      <c r="H67" s="27">
        <v>19593.57</v>
      </c>
      <c r="I67" s="37">
        <v>40182</v>
      </c>
      <c r="J67" s="37">
        <v>41274</v>
      </c>
      <c r="K67" s="37">
        <v>41274</v>
      </c>
      <c r="L67" s="24">
        <v>572</v>
      </c>
      <c r="M67" s="24" t="s">
        <v>141</v>
      </c>
      <c r="N67" s="38">
        <v>1092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101</v>
      </c>
      <c r="F68" s="1">
        <v>861.6</v>
      </c>
      <c r="G68" s="27">
        <v>27199.56</v>
      </c>
      <c r="H68" s="27">
        <v>2719.96</v>
      </c>
      <c r="I68" s="37">
        <v>40204</v>
      </c>
      <c r="J68" s="37">
        <v>41274</v>
      </c>
      <c r="K68" s="37">
        <v>41274</v>
      </c>
      <c r="L68" s="24">
        <v>572</v>
      </c>
      <c r="M68" s="24" t="s">
        <v>87</v>
      </c>
      <c r="N68" s="38">
        <v>1070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107</v>
      </c>
      <c r="F69" s="1">
        <v>679.7</v>
      </c>
      <c r="G69" s="27">
        <v>35064.7</v>
      </c>
      <c r="H69" s="27">
        <v>26298.53</v>
      </c>
      <c r="I69" s="37">
        <v>40220</v>
      </c>
      <c r="J69" s="37">
        <v>41364</v>
      </c>
      <c r="K69" s="37">
        <v>41364</v>
      </c>
      <c r="L69" s="24">
        <v>662</v>
      </c>
      <c r="M69" s="24" t="s">
        <v>146</v>
      </c>
      <c r="N69" s="38">
        <v>1144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47.5</v>
      </c>
      <c r="F70" s="1">
        <v>332</v>
      </c>
      <c r="G70" s="27">
        <v>15484.9</v>
      </c>
      <c r="H70" s="27">
        <v>1548.49</v>
      </c>
      <c r="I70" s="37">
        <v>40547</v>
      </c>
      <c r="J70" s="37">
        <v>41364</v>
      </c>
      <c r="K70" s="37">
        <v>41364</v>
      </c>
      <c r="L70" s="24">
        <v>662</v>
      </c>
      <c r="M70" s="24" t="s">
        <v>107</v>
      </c>
      <c r="N70" s="38">
        <v>817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57</v>
      </c>
      <c r="F71" s="1">
        <v>551.8</v>
      </c>
      <c r="G71" s="27">
        <v>10667.45</v>
      </c>
      <c r="H71" s="27">
        <v>1066.75</v>
      </c>
      <c r="I71" s="37">
        <v>40210</v>
      </c>
      <c r="J71" s="37">
        <v>41364</v>
      </c>
      <c r="K71" s="37">
        <v>41364</v>
      </c>
      <c r="L71" s="24">
        <v>662</v>
      </c>
      <c r="M71" s="24" t="s">
        <v>98</v>
      </c>
      <c r="N71" s="38">
        <v>1154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79.5</v>
      </c>
      <c r="F72" s="1">
        <v>1499.4</v>
      </c>
      <c r="G72" s="27">
        <v>71481.41</v>
      </c>
      <c r="H72" s="27">
        <v>7148.14</v>
      </c>
      <c r="I72" s="37">
        <v>40324</v>
      </c>
      <c r="J72" s="37">
        <v>41364</v>
      </c>
      <c r="K72" s="37">
        <v>41364</v>
      </c>
      <c r="L72" s="24">
        <v>662</v>
      </c>
      <c r="M72" s="24" t="s">
        <v>104</v>
      </c>
      <c r="N72" s="38">
        <v>1040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71.8</v>
      </c>
      <c r="F73" s="1">
        <v>858.4</v>
      </c>
      <c r="G73" s="27">
        <v>52149.8</v>
      </c>
      <c r="H73" s="27">
        <v>8765.87</v>
      </c>
      <c r="I73" s="37">
        <v>40182</v>
      </c>
      <c r="J73" s="37">
        <v>41364</v>
      </c>
      <c r="K73" s="37">
        <v>41364</v>
      </c>
      <c r="L73" s="24">
        <v>662</v>
      </c>
      <c r="M73" s="24" t="s">
        <v>53</v>
      </c>
      <c r="N73" s="38">
        <v>1182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59</v>
      </c>
      <c r="F74" s="1">
        <v>439</v>
      </c>
      <c r="G74" s="27">
        <v>9819.9</v>
      </c>
      <c r="H74" s="27">
        <v>9819.9</v>
      </c>
      <c r="I74" s="37">
        <v>40203</v>
      </c>
      <c r="J74" s="37">
        <v>41364</v>
      </c>
      <c r="K74" s="37">
        <v>41364</v>
      </c>
      <c r="L74" s="24">
        <v>662</v>
      </c>
      <c r="M74" s="24" t="s">
        <v>157</v>
      </c>
      <c r="N74" s="38">
        <v>1161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81</v>
      </c>
      <c r="F75" s="1">
        <v>1421</v>
      </c>
      <c r="G75" s="27">
        <v>43232.4</v>
      </c>
      <c r="H75" s="27">
        <v>4323.24</v>
      </c>
      <c r="I75" s="37">
        <v>40175</v>
      </c>
      <c r="J75" s="37">
        <v>41364</v>
      </c>
      <c r="K75" s="37">
        <v>41364</v>
      </c>
      <c r="L75" s="24">
        <v>662</v>
      </c>
      <c r="M75" s="24" t="s">
        <v>87</v>
      </c>
      <c r="N75" s="38">
        <v>1189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55</v>
      </c>
      <c r="F76" s="1">
        <v>1189.4</v>
      </c>
      <c r="G76" s="27">
        <v>83064.3</v>
      </c>
      <c r="H76" s="27">
        <v>40127.7</v>
      </c>
      <c r="I76" s="37">
        <v>40403</v>
      </c>
      <c r="J76" s="37">
        <v>41364</v>
      </c>
      <c r="K76" s="37">
        <v>41364</v>
      </c>
      <c r="L76" s="24">
        <v>662</v>
      </c>
      <c r="M76" s="24" t="s">
        <v>162</v>
      </c>
      <c r="N76" s="38">
        <v>961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66.2</v>
      </c>
      <c r="F77" s="1">
        <v>1717</v>
      </c>
      <c r="G77" s="27">
        <v>45997.45</v>
      </c>
      <c r="H77" s="27">
        <v>4599.75</v>
      </c>
      <c r="I77" s="37">
        <v>40175</v>
      </c>
      <c r="J77" s="37">
        <v>41364</v>
      </c>
      <c r="K77" s="37">
        <v>41364</v>
      </c>
      <c r="L77" s="24">
        <v>662</v>
      </c>
      <c r="M77" s="24" t="s">
        <v>87</v>
      </c>
      <c r="N77" s="38">
        <v>1189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76.3</v>
      </c>
      <c r="F78" s="1">
        <v>1244.4</v>
      </c>
      <c r="G78" s="27">
        <v>84763.25</v>
      </c>
      <c r="H78" s="27">
        <v>8476.33</v>
      </c>
      <c r="I78" s="37">
        <v>40547</v>
      </c>
      <c r="J78" s="37">
        <v>41364</v>
      </c>
      <c r="K78" s="37">
        <v>41364</v>
      </c>
      <c r="L78" s="24">
        <v>662</v>
      </c>
      <c r="M78" s="24" t="s">
        <v>64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166.2</v>
      </c>
      <c r="F79" s="1">
        <v>2749</v>
      </c>
      <c r="G79" s="27">
        <v>104730.62</v>
      </c>
      <c r="H79" s="27">
        <v>50270.7</v>
      </c>
      <c r="I79" s="37">
        <v>40399</v>
      </c>
      <c r="J79" s="37">
        <v>41364</v>
      </c>
      <c r="K79" s="37">
        <v>41364</v>
      </c>
      <c r="L79" s="24">
        <v>662</v>
      </c>
      <c r="M79" s="24" t="s">
        <v>169</v>
      </c>
      <c r="N79" s="38">
        <v>965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105.7</v>
      </c>
      <c r="F80" s="1">
        <v>1873.4</v>
      </c>
      <c r="G80" s="27">
        <v>60553.3</v>
      </c>
      <c r="H80" s="27">
        <v>6055.33</v>
      </c>
      <c r="I80" s="37">
        <v>40399</v>
      </c>
      <c r="J80" s="37">
        <v>41364</v>
      </c>
      <c r="K80" s="37">
        <v>41364</v>
      </c>
      <c r="L80" s="24">
        <v>662</v>
      </c>
      <c r="M80" s="24" t="s">
        <v>172</v>
      </c>
      <c r="N80" s="38">
        <v>965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67</v>
      </c>
      <c r="F81" s="1">
        <v>914</v>
      </c>
      <c r="G81" s="27">
        <v>38221.65</v>
      </c>
      <c r="H81" s="27">
        <v>3822.17</v>
      </c>
      <c r="I81" s="37">
        <v>40547</v>
      </c>
      <c r="J81" s="37">
        <v>41455</v>
      </c>
      <c r="K81" s="37">
        <v>41455</v>
      </c>
      <c r="L81" s="24">
        <v>753</v>
      </c>
      <c r="M81" s="24" t="s">
        <v>64</v>
      </c>
      <c r="N81" s="38">
        <v>908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66.7</v>
      </c>
      <c r="F82" s="1">
        <v>1352.2</v>
      </c>
      <c r="G82" s="27">
        <v>63627.6</v>
      </c>
      <c r="H82" s="27">
        <v>6362.76</v>
      </c>
      <c r="I82" s="37">
        <v>40554</v>
      </c>
      <c r="J82" s="37">
        <v>41547</v>
      </c>
      <c r="K82" s="37">
        <v>41547</v>
      </c>
      <c r="L82" s="24">
        <v>845</v>
      </c>
      <c r="M82" s="24" t="s">
        <v>53</v>
      </c>
      <c r="N82" s="38">
        <v>993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65</v>
      </c>
      <c r="F83" s="1">
        <v>763.4</v>
      </c>
      <c r="G83" s="27">
        <v>26525.58</v>
      </c>
      <c r="H83" s="27">
        <v>2652.56</v>
      </c>
      <c r="I83" s="37">
        <v>40640</v>
      </c>
      <c r="J83" s="37">
        <v>41712</v>
      </c>
      <c r="K83" s="37">
        <v>41712</v>
      </c>
      <c r="L83" s="24">
        <v>1010</v>
      </c>
      <c r="M83" s="24" t="s">
        <v>107</v>
      </c>
      <c r="N83" s="38">
        <v>1072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28</v>
      </c>
      <c r="F84" s="1">
        <v>358.8</v>
      </c>
      <c r="G84" s="27">
        <v>17600.1</v>
      </c>
      <c r="H84" s="27">
        <v>1760.01</v>
      </c>
      <c r="I84" s="37">
        <v>40645</v>
      </c>
      <c r="J84" s="37">
        <v>41729</v>
      </c>
      <c r="K84" s="37">
        <v>41729</v>
      </c>
      <c r="L84" s="24">
        <v>1027</v>
      </c>
      <c r="M84" s="24" t="s">
        <v>53</v>
      </c>
      <c r="N84" s="38">
        <v>1084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54</v>
      </c>
      <c r="F85" s="1">
        <v>388.6</v>
      </c>
      <c r="G85" s="27">
        <v>15659.55</v>
      </c>
      <c r="H85" s="27">
        <v>1565.96</v>
      </c>
      <c r="I85" s="37">
        <v>40645</v>
      </c>
      <c r="J85" s="37">
        <v>41729</v>
      </c>
      <c r="K85" s="37">
        <v>41729</v>
      </c>
      <c r="L85" s="24">
        <v>1027</v>
      </c>
      <c r="M85" s="24" t="s">
        <v>82</v>
      </c>
      <c r="N85" s="38">
        <v>1084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182.9</v>
      </c>
      <c r="F86" s="1">
        <v>2457.6</v>
      </c>
      <c r="G86" s="27">
        <v>124329.14</v>
      </c>
      <c r="H86" s="27">
        <v>25947.49</v>
      </c>
      <c r="I86" s="37">
        <v>40557</v>
      </c>
      <c r="J86" s="37">
        <v>41912</v>
      </c>
      <c r="K86" s="37">
        <v>41912</v>
      </c>
      <c r="L86" s="24">
        <v>1210</v>
      </c>
      <c r="M86" s="24" t="s">
        <v>79</v>
      </c>
      <c r="N86" s="38">
        <v>1355</v>
      </c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2011-06-13T18:32:27Z</dcterms:modified>
  <cp:category/>
  <cp:version/>
  <cp:contentType/>
  <cp:contentStatus/>
</cp:coreProperties>
</file>