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<sst xmlns="http://schemas.openxmlformats.org/spreadsheetml/2006/main" count="464" uniqueCount="279">
  <si>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</si>
  <si>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</si>
  <si>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</si>
  <si>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</si>
  <si>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</si>
  <si>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</si>
  <si>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</si>
  <si>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</si>
  <si>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</si>
  <si>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</si>
  <si>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</si>
  <si>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</si>
  <si>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</si>
  <si>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</si>
  <si>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</si>
  <si>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</si>
  <si>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</si>
  <si>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</si>
  <si>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</si>
  <si>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</si>
  <si>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</si>
  <si>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</si>
  <si>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</si>
  <si>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</si>
  <si>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</si>
  <si>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</si>
  <si>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</si>
  <si>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</si>
  <si>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</si>
  <si>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</si>
  <si>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</si>
  <si>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</si>
  <si>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</si>
  <si>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</si>
  <si>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</si>
  <si>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</si>
  <si>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</si>
  <si>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</si>
  <si>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</si>
  <si>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</si>
  <si>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</si>
  <si>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</si>
  <si>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</si>
  <si>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</si>
  <si>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</si>
  <si>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</si>
  <si>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</si>
  <si>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</si>
  <si>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</si>
  <si>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</si>
  <si>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521249901</t>
  </si>
  <si>
    <t>1</t>
  </si>
  <si>
    <t>AIR TANKER ASPEN</t>
  </si>
  <si>
    <t>AJD FOR/PRO</t>
  </si>
  <si>
    <t>521419902</t>
  </si>
  <si>
    <t>BOIS BLANC HARDWOODS</t>
  </si>
  <si>
    <t>GRAHAM WHIPPLE</t>
  </si>
  <si>
    <t>520129901</t>
  </si>
  <si>
    <t>GLADERUNNER</t>
  </si>
  <si>
    <t>WEYERHAEUSER COMPANY</t>
  </si>
  <si>
    <t>521149901</t>
  </si>
  <si>
    <t>ROLEX RED PINE</t>
  </si>
  <si>
    <t>MAPLE ISLAND LOG</t>
  </si>
  <si>
    <t>521299901</t>
  </si>
  <si>
    <t>VERNAL ASPEN</t>
  </si>
  <si>
    <t>ROBERT CRAWFORD</t>
  </si>
  <si>
    <t>520189902</t>
  </si>
  <si>
    <t>HAIGHT HARDWOODS</t>
  </si>
  <si>
    <t>PATRICK KENNEDY</t>
  </si>
  <si>
    <t>520110001</t>
  </si>
  <si>
    <t>ROUND THE BEND BLOCK</t>
  </si>
  <si>
    <t>520359901</t>
  </si>
  <si>
    <t>AMERICAN HUNTER</t>
  </si>
  <si>
    <t>S.D. WARREN</t>
  </si>
  <si>
    <t>520369901</t>
  </si>
  <si>
    <t>ANOXIA HARDWOODS</t>
  </si>
  <si>
    <t>RUST WOOD PRODUCTS, INC.</t>
  </si>
  <si>
    <t>520010001</t>
  </si>
  <si>
    <t>BILBO'S RING HARDWOODS</t>
  </si>
  <si>
    <t>521399801</t>
  </si>
  <si>
    <t>BODZICK HARDWOOD</t>
  </si>
  <si>
    <t>ZULSKI LUMBER</t>
  </si>
  <si>
    <t>520199901</t>
  </si>
  <si>
    <t>CAJUN LINES</t>
  </si>
  <si>
    <t>520100001</t>
  </si>
  <si>
    <t>CORNERED ANIMAL RED PINE</t>
  </si>
  <si>
    <t>BIEWER SAWMILL</t>
  </si>
  <si>
    <t>520029801</t>
  </si>
  <si>
    <t>COYOTE TRACKS</t>
  </si>
  <si>
    <t>521340002</t>
  </si>
  <si>
    <t>DOUBLE BIT HARDWOOD</t>
  </si>
  <si>
    <t>SHELL WESTERN E&amp;P, INC</t>
  </si>
  <si>
    <t>520210001</t>
  </si>
  <si>
    <t>DUNEBUGGY HILL OAK</t>
  </si>
  <si>
    <t>520219901</t>
  </si>
  <si>
    <t>F-14 SPRUCE</t>
  </si>
  <si>
    <t>NORTHERN TIMBERLANDS INC</t>
  </si>
  <si>
    <t>520269801</t>
  </si>
  <si>
    <t>FOX DEN HARDWOODS</t>
  </si>
  <si>
    <t>520259601</t>
  </si>
  <si>
    <t>HIDDEN VALLEY LOGS</t>
  </si>
  <si>
    <t>L.M.J. ENTERPRISES, INC.</t>
  </si>
  <si>
    <t>521310001</t>
  </si>
  <si>
    <t>INDIAN RD. RED PINE</t>
  </si>
  <si>
    <t>PINE TECH</t>
  </si>
  <si>
    <t>521300001</t>
  </si>
  <si>
    <t>IRON MAIDEN ASPEN</t>
  </si>
  <si>
    <t>ALAN LAMBERSON, LLC</t>
  </si>
  <si>
    <t>521099901</t>
  </si>
  <si>
    <t>JAGUAR HARDWOOD</t>
  </si>
  <si>
    <t>FAHL FOREST PRODUCTS</t>
  </si>
  <si>
    <t>520140001</t>
  </si>
  <si>
    <t>JON BOY HARDWOODS</t>
  </si>
  <si>
    <t>520040101</t>
  </si>
  <si>
    <t>KEISTER RED PINE</t>
  </si>
  <si>
    <t>ALAN LAMBERSON</t>
  </si>
  <si>
    <t>520359801</t>
  </si>
  <si>
    <t>MOON &amp; STAR HARDWOODS</t>
  </si>
  <si>
    <t>520080001</t>
  </si>
  <si>
    <t>OVER THE LINE PINE</t>
  </si>
  <si>
    <t>520060002</t>
  </si>
  <si>
    <t>RED ACES HARDWOOD SALE</t>
  </si>
  <si>
    <t>BIXBY LOGGING</t>
  </si>
  <si>
    <t>521260001</t>
  </si>
  <si>
    <t>ROTT TROT RED PINE</t>
  </si>
  <si>
    <t>520319901</t>
  </si>
  <si>
    <t>SCREAMING HARDWOODS</t>
  </si>
  <si>
    <t>520089901</t>
  </si>
  <si>
    <t>SKINKLE RD. HARDWOODS</t>
  </si>
  <si>
    <t>521250001</t>
  </si>
  <si>
    <t>SNEAKY PEET RED PINE</t>
  </si>
  <si>
    <t>PAYLESS AG PRODUCTS</t>
  </si>
  <si>
    <t>520090001</t>
  </si>
  <si>
    <t>SPRING SPROUT HARDWOODS</t>
  </si>
  <si>
    <t>520190001</t>
  </si>
  <si>
    <t>SURVEY'S LAMENT</t>
  </si>
  <si>
    <t>TIMBER CARE, INC.</t>
  </si>
  <si>
    <t>521290001</t>
  </si>
  <si>
    <t>TOWER STRIP RED PINE</t>
  </si>
  <si>
    <t>BAY FORESTRY</t>
  </si>
  <si>
    <t>520279801</t>
  </si>
  <si>
    <t>TROPHY III</t>
  </si>
  <si>
    <t>NORTHERN SAWMILLS</t>
  </si>
  <si>
    <t>520040001</t>
  </si>
  <si>
    <t>WALTON'S ORCHARD HARDWOODS</t>
  </si>
  <si>
    <t>520150001</t>
  </si>
  <si>
    <t>WETZEL LAKE HARDWOOD</t>
  </si>
  <si>
    <t>521459701</t>
  </si>
  <si>
    <t>CONTRACT HARDWOODS</t>
  </si>
  <si>
    <t>521409801</t>
  </si>
  <si>
    <t>ELECTRIC ASPEN</t>
  </si>
  <si>
    <t>521389901</t>
  </si>
  <si>
    <t>GERBER ASPEN</t>
  </si>
  <si>
    <t>GEORGIA-PACIFIC</t>
  </si>
  <si>
    <t>521190001</t>
  </si>
  <si>
    <t>GOOD FRIDAY ASPEN</t>
  </si>
  <si>
    <t>520170001</t>
  </si>
  <si>
    <t>INDIAN RIVER HARDWOODS</t>
  </si>
  <si>
    <t>521110001</t>
  </si>
  <si>
    <t>KIPP ROAD HARDWOOD</t>
  </si>
  <si>
    <t>SIDELL FOR/PRO</t>
  </si>
  <si>
    <t>520200001</t>
  </si>
  <si>
    <t>OAKLAND HARDWOODS</t>
  </si>
  <si>
    <t>520120001</t>
  </si>
  <si>
    <t>SLUGGER HARDWOODS</t>
  </si>
  <si>
    <t>521150001</t>
  </si>
  <si>
    <t>TREPIDATION ASPEN</t>
  </si>
  <si>
    <t>521180101</t>
  </si>
  <si>
    <t>ACU JACK PINE</t>
  </si>
  <si>
    <t>521309901</t>
  </si>
  <si>
    <t>BRUTUS CONTRACT 99</t>
  </si>
  <si>
    <t>521010101</t>
  </si>
  <si>
    <t>ORANGE FACE RED PINE</t>
  </si>
  <si>
    <t>520100101</t>
  </si>
  <si>
    <t>ARROWHEAD TRAIL SALE</t>
  </si>
  <si>
    <t>521280001</t>
  </si>
  <si>
    <t>BEDSPRINGS HARDWOODS</t>
  </si>
  <si>
    <t>521100101</t>
  </si>
  <si>
    <t>COCHRAN LAKE MIX</t>
  </si>
  <si>
    <t>521210102</t>
  </si>
  <si>
    <t>REAMS BERRY TSI</t>
  </si>
  <si>
    <t>521050101</t>
  </si>
  <si>
    <t>SPORTMANS CLUB ASPEN</t>
  </si>
  <si>
    <t>521020101</t>
  </si>
  <si>
    <t>STONEY CREEK BREAKUP</t>
  </si>
  <si>
    <t>521230101</t>
  </si>
  <si>
    <t>WILDWOOD ASPEN</t>
  </si>
  <si>
    <t>520080101</t>
  </si>
  <si>
    <t>BUTTERNUT HARDWOODS</t>
  </si>
  <si>
    <t>520090101</t>
  </si>
  <si>
    <t>EXTREME RUN RED PINE</t>
  </si>
  <si>
    <t>521040101</t>
  </si>
  <si>
    <t>FAT TUESDAY RED PINE</t>
  </si>
  <si>
    <t>520010201</t>
  </si>
  <si>
    <t>FORTRESS HARDWOOD</t>
  </si>
  <si>
    <t>ELENZ INC.</t>
  </si>
  <si>
    <t>520050001</t>
  </si>
  <si>
    <t>GAYLORD NORTH CONTRACT</t>
  </si>
  <si>
    <t>520010101</t>
  </si>
  <si>
    <t>GREEN GIANT HARDWOODS</t>
  </si>
  <si>
    <t>520160101</t>
  </si>
  <si>
    <t>INDIGO MIX</t>
  </si>
  <si>
    <t>CLAM RIVER FOREST PRODUCTS</t>
  </si>
  <si>
    <t>520130101</t>
  </si>
  <si>
    <t>JUMPING MOUSE HARDWOODS</t>
  </si>
  <si>
    <t>ERHARDT E.H. TULGESTKA &amp; SONS, INC.</t>
  </si>
  <si>
    <t>520020201</t>
  </si>
  <si>
    <t>LARSON ROAD HARDWOOD</t>
  </si>
  <si>
    <t>521120101</t>
  </si>
  <si>
    <t>PIG BOY HARDWOOD</t>
  </si>
  <si>
    <t>520020101</t>
  </si>
  <si>
    <t>PINNEY BRIDGE HARDWOODS</t>
  </si>
  <si>
    <t>MYERS LOGGING</t>
  </si>
  <si>
    <t>521280101</t>
  </si>
  <si>
    <t>PRESEASON PINE</t>
  </si>
  <si>
    <t>MICHAEL BRUNING</t>
  </si>
  <si>
    <t>520150101</t>
  </si>
  <si>
    <t>RACKET CREEK HARDWOODS</t>
  </si>
  <si>
    <t>521140101</t>
  </si>
  <si>
    <t>REMISS RED PINE</t>
  </si>
  <si>
    <t>521080101</t>
  </si>
  <si>
    <t>ROBERTS LAKE JACK PINE</t>
  </si>
  <si>
    <t>521330001</t>
  </si>
  <si>
    <t>SQUIRRELLY RED</t>
  </si>
  <si>
    <t>521020201</t>
  </si>
  <si>
    <t>TATER TOT HARDWOOD</t>
  </si>
  <si>
    <t>520110101</t>
  </si>
  <si>
    <t>THREE POINT ASPEN</t>
  </si>
  <si>
    <t>521290101</t>
  </si>
  <si>
    <t>WHITE ROAD ASPEN</t>
  </si>
  <si>
    <t>JAROCHE BROTHERS</t>
  </si>
  <si>
    <t>521320101</t>
  </si>
  <si>
    <t>WHITERED PINE</t>
  </si>
  <si>
    <t>521260101</t>
  </si>
  <si>
    <t>WILDWOOD OAK</t>
  </si>
  <si>
    <t>521270101</t>
  </si>
  <si>
    <t>WILDWOOD POPPLE</t>
  </si>
  <si>
    <t>520060201</t>
  </si>
  <si>
    <t>SECTION 13 CREEK HARDWOODS</t>
  </si>
  <si>
    <t>520030201</t>
  </si>
  <si>
    <t>TRESPASS ACRES</t>
  </si>
  <si>
    <t>520050201</t>
  </si>
  <si>
    <t>FRALEY ROAD HARDWOOD</t>
  </si>
  <si>
    <t>521220101</t>
  </si>
  <si>
    <t>INGLESIDE ASPEN</t>
  </si>
  <si>
    <t>521130101</t>
  </si>
  <si>
    <t>LBW HARDWOODS</t>
  </si>
  <si>
    <t>GARY HASKILL</t>
  </si>
  <si>
    <t>520040201</t>
  </si>
  <si>
    <t>NIAGARAN HARDWOODS</t>
  </si>
  <si>
    <t>520090201</t>
  </si>
  <si>
    <t>NO SNOW HARDWOODS</t>
  </si>
  <si>
    <t>521310101</t>
  </si>
  <si>
    <t>PETTY JACK PINE</t>
  </si>
  <si>
    <t>521050201</t>
  </si>
  <si>
    <t>PIPELINE PINE</t>
  </si>
  <si>
    <t>HYDROLAKE LEASING</t>
  </si>
  <si>
    <t>521010201</t>
  </si>
  <si>
    <t>BUBBLEBERRY HARDWOOD</t>
  </si>
  <si>
    <t>PARIS SAWMILL, INC.</t>
  </si>
  <si>
    <t>521040201</t>
  </si>
  <si>
    <t>DEAD BATTERY RED PINE</t>
  </si>
  <si>
    <t>521030201</t>
  </si>
  <si>
    <t>BIG BIRD ASPEN</t>
  </si>
  <si>
    <t>521170101</t>
  </si>
  <si>
    <t>BIGFOOT RED PINE</t>
  </si>
  <si>
    <t>521150101</t>
  </si>
  <si>
    <t>COMPT 112 HDWDS</t>
  </si>
  <si>
    <t>520120101</t>
  </si>
  <si>
    <t>HOLMS ROAD ASPEN</t>
  </si>
  <si>
    <t>521160101</t>
  </si>
  <si>
    <t>PROLAPSE RED PINE</t>
  </si>
  <si>
    <t>520080201</t>
  </si>
  <si>
    <t>SWAYBURY HARDWOODS</t>
  </si>
  <si>
    <t>520180101</t>
  </si>
  <si>
    <t>WHITE ROAD HARDWOODS</t>
  </si>
  <si>
    <t>521300101</t>
  </si>
  <si>
    <t>WHOLE LOTTA ASPEN</t>
  </si>
  <si>
    <t xml:space="preserve">                                  as of August 14,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</si>
</sst>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10580.5</v>
      </c>
      <c r="L17" s="30"/>
    </row>
    <row r="18" spans="4:12" ht="12.75">
      <c r="D18" s="12" t="s">
        <v>37</v>
      </c>
      <c r="G18" s="21">
        <f>DSUM(DATABASE,5,U15:U16)</f>
        <v>114696.81999999998</v>
      </c>
      <c r="L18" s="30"/>
    </row>
    <row r="19" spans="4:12" ht="12.75">
      <c r="D19" s="12" t="s">
        <v>34</v>
      </c>
      <c r="G19" s="18">
        <f>DSUM(DATABASE,6,V15:V16)</f>
        <v>3956093.7400000007</v>
      </c>
      <c r="L19" s="30"/>
    </row>
    <row r="20" spans="4:12" ht="12.75">
      <c r="D20" s="12" t="s">
        <v>38</v>
      </c>
      <c r="G20" s="18">
        <f>DSUM(DATABASE,7,W15:W16)</f>
        <v>1642312.73</v>
      </c>
      <c r="L20" s="30"/>
    </row>
    <row r="21" spans="4:12" ht="12.75">
      <c r="D21" s="12" t="s">
        <v>35</v>
      </c>
      <c r="E21" s="22"/>
      <c r="F21" s="22"/>
      <c r="G21" s="18">
        <f>+G19-G20</f>
        <v>2313781.0100000007</v>
      </c>
      <c r="L21" s="30"/>
    </row>
    <row r="22" spans="4:12" ht="12.75">
      <c r="D22" s="12" t="s">
        <v>44</v>
      </c>
      <c r="E22" s="22"/>
      <c r="F22" s="22"/>
      <c r="G22" s="45">
        <f>+G20/G19</f>
        <v>0.4151349381321788</v>
      </c>
      <c r="L22" s="30"/>
    </row>
    <row r="23" spans="4:12" ht="12.75">
      <c r="D23" s="12" t="s">
        <v>40</v>
      </c>
      <c r="E23" s="22"/>
      <c r="F23" s="22"/>
      <c r="G23" s="59">
        <v>37482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2.389718966247705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64</v>
      </c>
      <c r="F31" s="1">
        <v>1290</v>
      </c>
      <c r="G31" s="37">
        <v>35936</v>
      </c>
      <c r="H31" s="37">
        <v>35936</v>
      </c>
      <c r="I31" s="47">
        <v>36516</v>
      </c>
      <c r="J31" s="47">
        <v>37346</v>
      </c>
      <c r="K31" s="47">
        <v>37468</v>
      </c>
      <c r="L31" s="30">
        <v>-14</v>
      </c>
      <c r="M31" s="30" t="s">
        <v>53</v>
      </c>
      <c r="N31" s="48">
        <v>952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5</v>
      </c>
      <c r="F32" s="1">
        <v>27</v>
      </c>
      <c r="G32" s="37">
        <v>283.5</v>
      </c>
      <c r="H32" s="37">
        <v>283.5</v>
      </c>
      <c r="I32" s="47">
        <v>36466</v>
      </c>
      <c r="J32" s="47">
        <v>37164</v>
      </c>
      <c r="K32" s="47">
        <v>37529</v>
      </c>
      <c r="L32" s="30">
        <v>47</v>
      </c>
      <c r="M32" s="30" t="s">
        <v>56</v>
      </c>
      <c r="N32" s="48">
        <v>1063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92</v>
      </c>
      <c r="F33" s="1">
        <v>893.2</v>
      </c>
      <c r="G33" s="37">
        <v>45449</v>
      </c>
      <c r="H33" s="37">
        <v>45449</v>
      </c>
      <c r="I33" s="47">
        <v>36467</v>
      </c>
      <c r="J33" s="47">
        <v>37164</v>
      </c>
      <c r="K33" s="47">
        <v>37529</v>
      </c>
      <c r="L33" s="30">
        <v>47</v>
      </c>
      <c r="M33" s="30" t="s">
        <v>59</v>
      </c>
      <c r="N33" s="48">
        <v>1062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36</v>
      </c>
      <c r="F34" s="1">
        <v>489.86</v>
      </c>
      <c r="G34" s="37">
        <v>41084.4</v>
      </c>
      <c r="H34" s="37">
        <v>41084.4</v>
      </c>
      <c r="I34" s="47">
        <v>36452</v>
      </c>
      <c r="J34" s="47">
        <v>37164</v>
      </c>
      <c r="K34" s="47">
        <v>37529</v>
      </c>
      <c r="L34" s="30">
        <v>47</v>
      </c>
      <c r="M34" s="30" t="s">
        <v>62</v>
      </c>
      <c r="N34" s="48">
        <v>1077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71</v>
      </c>
      <c r="F35" s="1">
        <v>1481</v>
      </c>
      <c r="G35" s="37">
        <v>32493.06</v>
      </c>
      <c r="H35" s="37">
        <v>4641.87</v>
      </c>
      <c r="I35" s="47">
        <v>36516</v>
      </c>
      <c r="J35" s="47">
        <v>37164</v>
      </c>
      <c r="K35" s="47">
        <v>37529</v>
      </c>
      <c r="L35" s="30">
        <v>47</v>
      </c>
      <c r="M35" s="30" t="s">
        <v>65</v>
      </c>
      <c r="N35" s="48">
        <v>1013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106</v>
      </c>
      <c r="F36" s="1">
        <v>388</v>
      </c>
      <c r="G36" s="37">
        <v>548.1</v>
      </c>
      <c r="H36" s="37">
        <v>548.1</v>
      </c>
      <c r="I36" s="47">
        <v>36689</v>
      </c>
      <c r="J36" s="47">
        <v>37210</v>
      </c>
      <c r="K36" s="47">
        <v>37575</v>
      </c>
      <c r="L36" s="30">
        <v>93</v>
      </c>
      <c r="M36" s="30" t="s">
        <v>68</v>
      </c>
      <c r="N36" s="48">
        <v>886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67</v>
      </c>
      <c r="F37" s="1">
        <v>771</v>
      </c>
      <c r="G37" s="37">
        <v>16417</v>
      </c>
      <c r="H37" s="37">
        <v>1641.7</v>
      </c>
      <c r="I37" s="47">
        <v>36880</v>
      </c>
      <c r="J37" s="47">
        <v>37591</v>
      </c>
      <c r="K37" s="47">
        <v>37591</v>
      </c>
      <c r="L37" s="30">
        <v>109</v>
      </c>
      <c r="M37" s="30" t="s">
        <v>53</v>
      </c>
      <c r="N37" s="48">
        <v>711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172</v>
      </c>
      <c r="F38" s="1">
        <v>1390</v>
      </c>
      <c r="G38" s="37">
        <v>41499.93</v>
      </c>
      <c r="H38" s="37">
        <v>4149.99</v>
      </c>
      <c r="I38" s="47">
        <v>36531</v>
      </c>
      <c r="J38" s="47">
        <v>37621</v>
      </c>
      <c r="K38" s="47">
        <v>37621</v>
      </c>
      <c r="L38" s="30">
        <v>139</v>
      </c>
      <c r="M38" s="30" t="s">
        <v>73</v>
      </c>
      <c r="N38" s="48">
        <v>1090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116</v>
      </c>
      <c r="F39" s="1">
        <v>1375.4</v>
      </c>
      <c r="G39" s="37">
        <v>33617.64</v>
      </c>
      <c r="H39" s="37">
        <v>18569.72</v>
      </c>
      <c r="I39" s="47">
        <v>36528</v>
      </c>
      <c r="J39" s="47">
        <v>37256</v>
      </c>
      <c r="K39" s="47">
        <v>37621</v>
      </c>
      <c r="L39" s="30">
        <v>139</v>
      </c>
      <c r="M39" s="30" t="s">
        <v>76</v>
      </c>
      <c r="N39" s="48">
        <v>1093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155</v>
      </c>
      <c r="F40" s="1">
        <v>1041</v>
      </c>
      <c r="G40" s="37">
        <v>13298.74</v>
      </c>
      <c r="H40" s="37">
        <v>1329.87</v>
      </c>
      <c r="I40" s="47">
        <v>36761</v>
      </c>
      <c r="J40" s="47">
        <v>37621</v>
      </c>
      <c r="K40" s="47">
        <v>37621</v>
      </c>
      <c r="L40" s="30">
        <v>139</v>
      </c>
      <c r="M40" s="30" t="s">
        <v>73</v>
      </c>
      <c r="N40" s="48">
        <v>860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200</v>
      </c>
      <c r="F41" s="1">
        <v>1869.72</v>
      </c>
      <c r="G41" s="37">
        <v>134327.8</v>
      </c>
      <c r="H41" s="37">
        <v>69591.52</v>
      </c>
      <c r="I41" s="47">
        <v>36460</v>
      </c>
      <c r="J41" s="47">
        <v>37256</v>
      </c>
      <c r="K41" s="47">
        <v>37621</v>
      </c>
      <c r="L41" s="5">
        <v>139</v>
      </c>
      <c r="M41" s="46" t="s">
        <v>81</v>
      </c>
      <c r="N41" s="2">
        <v>1161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284</v>
      </c>
      <c r="F42" s="1">
        <v>1072.8</v>
      </c>
      <c r="G42" s="37">
        <v>13317.95</v>
      </c>
      <c r="H42" s="37">
        <v>7990.77</v>
      </c>
      <c r="I42" s="47">
        <v>36761</v>
      </c>
      <c r="J42" s="47">
        <v>37621</v>
      </c>
      <c r="K42" s="47">
        <v>37621</v>
      </c>
      <c r="L42" s="30">
        <v>139</v>
      </c>
      <c r="M42" s="30" t="s">
        <v>73</v>
      </c>
      <c r="N42" s="48">
        <v>860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276</v>
      </c>
      <c r="F43" s="1">
        <v>3166</v>
      </c>
      <c r="G43" s="37">
        <v>158171.2</v>
      </c>
      <c r="H43" s="37">
        <v>158171.2</v>
      </c>
      <c r="I43" s="47">
        <v>36921</v>
      </c>
      <c r="J43" s="47">
        <v>37621</v>
      </c>
      <c r="K43" s="47">
        <v>37621</v>
      </c>
      <c r="L43" s="30">
        <v>139</v>
      </c>
      <c r="M43" s="30" t="s">
        <v>86</v>
      </c>
      <c r="N43" s="48">
        <v>700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305</v>
      </c>
      <c r="F44" s="1">
        <v>2481.6</v>
      </c>
      <c r="G44" s="37">
        <v>39732.21</v>
      </c>
      <c r="H44" s="37">
        <v>39597.47</v>
      </c>
      <c r="I44" s="47">
        <v>35989</v>
      </c>
      <c r="J44" s="47">
        <v>36556</v>
      </c>
      <c r="K44" s="47">
        <v>37621</v>
      </c>
      <c r="L44" s="30">
        <v>139</v>
      </c>
      <c r="M44" s="30" t="s">
        <v>73</v>
      </c>
      <c r="N44" s="48">
        <v>1632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9</v>
      </c>
      <c r="F45" s="1">
        <v>27</v>
      </c>
      <c r="G45" s="37">
        <v>198.45</v>
      </c>
      <c r="H45" s="37">
        <v>0</v>
      </c>
      <c r="I45" s="47">
        <v>37029</v>
      </c>
      <c r="J45" s="47">
        <v>37621</v>
      </c>
      <c r="K45" s="47">
        <v>37621</v>
      </c>
      <c r="L45" s="30">
        <v>139</v>
      </c>
      <c r="M45" s="30" t="s">
        <v>91</v>
      </c>
      <c r="N45" s="48">
        <v>592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37</v>
      </c>
      <c r="F46" s="1">
        <v>417</v>
      </c>
      <c r="G46" s="37">
        <v>11465.45</v>
      </c>
      <c r="H46" s="37">
        <v>1146.55</v>
      </c>
      <c r="I46" s="47">
        <v>37021</v>
      </c>
      <c r="J46" s="47">
        <v>37621</v>
      </c>
      <c r="K46" s="47">
        <v>37621</v>
      </c>
      <c r="L46" s="30">
        <v>139</v>
      </c>
      <c r="M46" s="30" t="s">
        <v>76</v>
      </c>
      <c r="N46" s="48">
        <v>600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19</v>
      </c>
      <c r="F47" s="1">
        <v>280.2</v>
      </c>
      <c r="G47" s="37">
        <v>4812.99</v>
      </c>
      <c r="H47" s="37">
        <v>687.56</v>
      </c>
      <c r="I47" s="47">
        <v>36703</v>
      </c>
      <c r="J47" s="47">
        <v>37256</v>
      </c>
      <c r="K47" s="47">
        <v>37621</v>
      </c>
      <c r="L47" s="30">
        <v>139</v>
      </c>
      <c r="M47" s="30" t="s">
        <v>96</v>
      </c>
      <c r="N47" s="48">
        <v>918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123</v>
      </c>
      <c r="F48" s="1">
        <v>1394.8</v>
      </c>
      <c r="G48" s="37">
        <v>14391.52</v>
      </c>
      <c r="H48" s="37">
        <v>14391.52</v>
      </c>
      <c r="I48" s="47">
        <v>36117</v>
      </c>
      <c r="J48" s="47">
        <v>36891</v>
      </c>
      <c r="K48" s="47">
        <v>37621</v>
      </c>
      <c r="L48" s="30">
        <v>139</v>
      </c>
      <c r="M48" s="30" t="s">
        <v>73</v>
      </c>
      <c r="N48" s="48">
        <v>1504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86</v>
      </c>
      <c r="F49" s="1">
        <v>713.2</v>
      </c>
      <c r="G49" s="37">
        <v>21893.13</v>
      </c>
      <c r="H49" s="37">
        <v>12260.16</v>
      </c>
      <c r="I49" s="47">
        <v>35740</v>
      </c>
      <c r="J49" s="47">
        <v>36525</v>
      </c>
      <c r="K49" s="47">
        <v>37621</v>
      </c>
      <c r="L49" s="30">
        <v>139</v>
      </c>
      <c r="M49" s="30" t="s">
        <v>101</v>
      </c>
      <c r="N49" s="48">
        <v>1881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12</v>
      </c>
      <c r="F50" s="1">
        <v>277</v>
      </c>
      <c r="G50" s="37">
        <v>18243.9</v>
      </c>
      <c r="H50" s="37">
        <v>1824.39</v>
      </c>
      <c r="I50" s="47">
        <v>36936</v>
      </c>
      <c r="J50" s="47">
        <v>37621</v>
      </c>
      <c r="K50" s="47">
        <v>37621</v>
      </c>
      <c r="L50" s="30">
        <v>139</v>
      </c>
      <c r="M50" s="30" t="s">
        <v>104</v>
      </c>
      <c r="N50" s="48">
        <v>685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39</v>
      </c>
      <c r="F51" s="1">
        <v>1017</v>
      </c>
      <c r="G51" s="37">
        <v>38440.15</v>
      </c>
      <c r="H51" s="37">
        <v>3844.02</v>
      </c>
      <c r="I51" s="47">
        <v>37012</v>
      </c>
      <c r="J51" s="47">
        <v>37621</v>
      </c>
      <c r="K51" s="47">
        <v>37621</v>
      </c>
      <c r="L51" s="30">
        <v>139</v>
      </c>
      <c r="M51" s="30" t="s">
        <v>107</v>
      </c>
      <c r="N51" s="48">
        <v>609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328</v>
      </c>
      <c r="F52" s="1">
        <v>3525.44</v>
      </c>
      <c r="G52" s="37">
        <v>121455</v>
      </c>
      <c r="H52" s="37">
        <v>81374.85</v>
      </c>
      <c r="I52" s="47">
        <v>36403</v>
      </c>
      <c r="J52" s="47">
        <v>37621</v>
      </c>
      <c r="K52" s="47">
        <v>37621</v>
      </c>
      <c r="L52" s="30">
        <v>139</v>
      </c>
      <c r="M52" s="30" t="s">
        <v>110</v>
      </c>
      <c r="N52" s="48">
        <v>1218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129</v>
      </c>
      <c r="F53" s="1">
        <v>1015</v>
      </c>
      <c r="G53" s="37">
        <v>62584.36</v>
      </c>
      <c r="H53" s="37">
        <v>25033.74</v>
      </c>
      <c r="I53" s="47">
        <v>36886</v>
      </c>
      <c r="J53" s="47">
        <v>37621</v>
      </c>
      <c r="K53" s="47">
        <v>37621</v>
      </c>
      <c r="L53" s="30">
        <v>139</v>
      </c>
      <c r="M53" s="30" t="s">
        <v>59</v>
      </c>
      <c r="N53" s="48">
        <v>735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38</v>
      </c>
      <c r="F54" s="1">
        <v>378</v>
      </c>
      <c r="G54" s="37">
        <v>20436</v>
      </c>
      <c r="H54" s="37">
        <v>20436</v>
      </c>
      <c r="I54" s="47">
        <v>37201</v>
      </c>
      <c r="J54" s="47">
        <v>37621</v>
      </c>
      <c r="K54" s="47">
        <v>37621</v>
      </c>
      <c r="L54" s="30">
        <v>139</v>
      </c>
      <c r="M54" s="30" t="s">
        <v>115</v>
      </c>
      <c r="N54" s="48">
        <v>420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175</v>
      </c>
      <c r="F55" s="1">
        <v>1759.4</v>
      </c>
      <c r="G55" s="37">
        <v>47376</v>
      </c>
      <c r="H55" s="37">
        <v>6768</v>
      </c>
      <c r="I55" s="47">
        <v>36286</v>
      </c>
      <c r="J55" s="47">
        <v>37164</v>
      </c>
      <c r="K55" s="47">
        <v>37621</v>
      </c>
      <c r="L55" s="30">
        <v>139</v>
      </c>
      <c r="M55" s="30" t="s">
        <v>65</v>
      </c>
      <c r="N55" s="48">
        <v>1335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307</v>
      </c>
      <c r="F56" s="1">
        <v>4652</v>
      </c>
      <c r="G56" s="37">
        <v>154385.7</v>
      </c>
      <c r="H56" s="37">
        <v>154385.8</v>
      </c>
      <c r="I56" s="47">
        <v>36745</v>
      </c>
      <c r="J56" s="47">
        <v>37621</v>
      </c>
      <c r="K56" s="47">
        <v>37621</v>
      </c>
      <c r="L56" s="30">
        <v>139</v>
      </c>
      <c r="M56" s="30" t="s">
        <v>96</v>
      </c>
      <c r="N56" s="48">
        <v>876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7</v>
      </c>
      <c r="F57" s="1">
        <v>62</v>
      </c>
      <c r="G57" s="37">
        <v>260.4</v>
      </c>
      <c r="H57" s="37">
        <v>260.4</v>
      </c>
      <c r="I57" s="47">
        <v>36724</v>
      </c>
      <c r="J57" s="47">
        <v>37256</v>
      </c>
      <c r="K57" s="47">
        <v>37621</v>
      </c>
      <c r="L57" s="30">
        <v>139</v>
      </c>
      <c r="M57" s="30" t="s">
        <v>122</v>
      </c>
      <c r="N57" s="48">
        <v>897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56</v>
      </c>
      <c r="F58" s="1">
        <v>897</v>
      </c>
      <c r="G58" s="37">
        <v>26186.3</v>
      </c>
      <c r="H58" s="37">
        <v>2618.63</v>
      </c>
      <c r="I58" s="47">
        <v>36923</v>
      </c>
      <c r="J58" s="47">
        <v>37621</v>
      </c>
      <c r="K58" s="47">
        <v>37621</v>
      </c>
      <c r="L58" s="30">
        <v>139</v>
      </c>
      <c r="M58" s="30" t="s">
        <v>96</v>
      </c>
      <c r="N58" s="48">
        <v>698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239</v>
      </c>
      <c r="F59" s="1">
        <v>2211.1</v>
      </c>
      <c r="G59" s="37">
        <v>95417.4</v>
      </c>
      <c r="H59" s="37">
        <v>23854.35</v>
      </c>
      <c r="I59" s="47">
        <v>36528</v>
      </c>
      <c r="J59" s="47">
        <v>37621</v>
      </c>
      <c r="K59" s="47">
        <v>37621</v>
      </c>
      <c r="L59" s="30">
        <v>139</v>
      </c>
      <c r="M59" s="30" t="s">
        <v>76</v>
      </c>
      <c r="N59" s="48">
        <v>1093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62</v>
      </c>
      <c r="F60" s="1">
        <v>446.2</v>
      </c>
      <c r="G60" s="37">
        <v>23620.17</v>
      </c>
      <c r="H60" s="37">
        <v>3374.31</v>
      </c>
      <c r="I60" s="47">
        <v>36355</v>
      </c>
      <c r="J60" s="47">
        <v>37256</v>
      </c>
      <c r="K60" s="47">
        <v>37621</v>
      </c>
      <c r="L60" s="30">
        <v>139</v>
      </c>
      <c r="M60" s="30" t="s">
        <v>76</v>
      </c>
      <c r="N60" s="48">
        <v>1266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68</v>
      </c>
      <c r="F61" s="1">
        <v>604</v>
      </c>
      <c r="G61" s="37">
        <v>35731.59</v>
      </c>
      <c r="H61" s="37">
        <v>3573.15</v>
      </c>
      <c r="I61" s="47">
        <v>36923</v>
      </c>
      <c r="J61" s="47">
        <v>37621</v>
      </c>
      <c r="K61" s="47">
        <v>37621</v>
      </c>
      <c r="L61" s="30">
        <v>139</v>
      </c>
      <c r="M61" s="30" t="s">
        <v>131</v>
      </c>
      <c r="N61" s="48">
        <v>698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120</v>
      </c>
      <c r="F62" s="1">
        <v>630</v>
      </c>
      <c r="G62" s="37">
        <v>18449.98</v>
      </c>
      <c r="H62" s="37">
        <v>1845</v>
      </c>
      <c r="I62" s="47">
        <v>36886</v>
      </c>
      <c r="J62" s="47">
        <v>37621</v>
      </c>
      <c r="K62" s="47">
        <v>37621</v>
      </c>
      <c r="L62" s="30">
        <v>139</v>
      </c>
      <c r="M62" s="30" t="s">
        <v>73</v>
      </c>
      <c r="N62" s="48">
        <v>735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51</v>
      </c>
      <c r="D63" s="2" t="s">
        <v>135</v>
      </c>
      <c r="E63" s="1">
        <v>163</v>
      </c>
      <c r="F63" s="1">
        <v>1239</v>
      </c>
      <c r="G63" s="37">
        <v>35455</v>
      </c>
      <c r="H63" s="37">
        <v>3545.5</v>
      </c>
      <c r="I63" s="47">
        <v>36908</v>
      </c>
      <c r="J63" s="47">
        <v>37621</v>
      </c>
      <c r="K63" s="47">
        <v>37621</v>
      </c>
      <c r="L63" s="30">
        <v>139</v>
      </c>
      <c r="M63" s="30" t="s">
        <v>136</v>
      </c>
      <c r="N63" s="48">
        <v>713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51</v>
      </c>
      <c r="D64" s="2" t="s">
        <v>138</v>
      </c>
      <c r="E64" s="1">
        <v>56</v>
      </c>
      <c r="F64" s="1">
        <v>684</v>
      </c>
      <c r="G64" s="37">
        <v>49226</v>
      </c>
      <c r="H64" s="37">
        <v>4922.6</v>
      </c>
      <c r="I64" s="47">
        <v>36934</v>
      </c>
      <c r="J64" s="47">
        <v>37621</v>
      </c>
      <c r="K64" s="47">
        <v>37621</v>
      </c>
      <c r="L64" s="30">
        <v>139</v>
      </c>
      <c r="M64" s="30" t="s">
        <v>139</v>
      </c>
      <c r="N64" s="48">
        <v>687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107</v>
      </c>
      <c r="F65" s="1">
        <v>1245</v>
      </c>
      <c r="G65" s="37">
        <v>28223.16</v>
      </c>
      <c r="H65" s="37">
        <v>9407.72</v>
      </c>
      <c r="I65" s="47">
        <v>36117</v>
      </c>
      <c r="J65" s="47">
        <v>37256</v>
      </c>
      <c r="K65" s="47">
        <v>37621</v>
      </c>
      <c r="L65" s="30">
        <v>139</v>
      </c>
      <c r="M65" s="30" t="s">
        <v>142</v>
      </c>
      <c r="N65" s="48">
        <v>1504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114</v>
      </c>
      <c r="F66" s="1">
        <v>754.8</v>
      </c>
      <c r="G66" s="37">
        <v>66009.3</v>
      </c>
      <c r="H66" s="37">
        <v>66009.3</v>
      </c>
      <c r="I66" s="47">
        <v>36740</v>
      </c>
      <c r="J66" s="47">
        <v>37621</v>
      </c>
      <c r="K66" s="47">
        <v>37621</v>
      </c>
      <c r="L66" s="30">
        <v>139</v>
      </c>
      <c r="M66" s="30" t="s">
        <v>59</v>
      </c>
      <c r="N66" s="48">
        <v>881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120</v>
      </c>
      <c r="F67" s="1">
        <v>1699</v>
      </c>
      <c r="G67" s="37">
        <v>35491.83</v>
      </c>
      <c r="H67" s="37">
        <v>3549.18</v>
      </c>
      <c r="I67" s="47">
        <v>36886</v>
      </c>
      <c r="J67" s="47">
        <v>37621</v>
      </c>
      <c r="K67" s="47">
        <v>37621</v>
      </c>
      <c r="L67" s="30">
        <v>139</v>
      </c>
      <c r="M67" s="30" t="s">
        <v>73</v>
      </c>
      <c r="N67" s="48">
        <v>735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348</v>
      </c>
      <c r="F68" s="1">
        <v>2838</v>
      </c>
      <c r="G68" s="37">
        <v>49278.83</v>
      </c>
      <c r="H68" s="37">
        <v>49278.83</v>
      </c>
      <c r="I68" s="47">
        <v>35851</v>
      </c>
      <c r="J68" s="47">
        <v>36981</v>
      </c>
      <c r="K68" s="47">
        <v>37711</v>
      </c>
      <c r="L68" s="30">
        <v>229</v>
      </c>
      <c r="M68" s="30" t="s">
        <v>73</v>
      </c>
      <c r="N68" s="48">
        <v>1860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62</v>
      </c>
      <c r="F69" s="1">
        <v>1586</v>
      </c>
      <c r="G69" s="37">
        <v>28699</v>
      </c>
      <c r="H69" s="37">
        <v>5218</v>
      </c>
      <c r="I69" s="47">
        <v>36364</v>
      </c>
      <c r="J69" s="47">
        <v>36981</v>
      </c>
      <c r="K69" s="47">
        <v>37711</v>
      </c>
      <c r="L69" s="30">
        <v>229</v>
      </c>
      <c r="M69" s="30" t="s">
        <v>65</v>
      </c>
      <c r="N69" s="48">
        <v>1347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51</v>
      </c>
      <c r="D70" s="2" t="s">
        <v>152</v>
      </c>
      <c r="E70" s="1">
        <v>31</v>
      </c>
      <c r="F70" s="1">
        <v>1002</v>
      </c>
      <c r="G70" s="37">
        <v>23079.53</v>
      </c>
      <c r="H70" s="37">
        <v>23079.53</v>
      </c>
      <c r="I70" s="47">
        <v>36523</v>
      </c>
      <c r="J70" s="47">
        <v>36981</v>
      </c>
      <c r="K70" s="47">
        <v>37711</v>
      </c>
      <c r="L70" s="30">
        <v>229</v>
      </c>
      <c r="M70" s="30" t="s">
        <v>153</v>
      </c>
      <c r="N70" s="48">
        <v>1188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111</v>
      </c>
      <c r="F71" s="1">
        <v>2281</v>
      </c>
      <c r="G71" s="37">
        <v>67548.08</v>
      </c>
      <c r="H71" s="37">
        <v>67548.08</v>
      </c>
      <c r="I71" s="47">
        <v>36858</v>
      </c>
      <c r="J71" s="47">
        <v>37346</v>
      </c>
      <c r="K71" s="47">
        <v>37711</v>
      </c>
      <c r="L71" s="30">
        <v>229</v>
      </c>
      <c r="M71" s="30" t="s">
        <v>107</v>
      </c>
      <c r="N71" s="48">
        <v>853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80</v>
      </c>
      <c r="F72" s="1">
        <v>804</v>
      </c>
      <c r="G72" s="37">
        <v>29971.1</v>
      </c>
      <c r="H72" s="37">
        <v>2997.1</v>
      </c>
      <c r="I72" s="47">
        <v>37032</v>
      </c>
      <c r="J72" s="47">
        <v>37711</v>
      </c>
      <c r="K72" s="47">
        <v>37711</v>
      </c>
      <c r="L72" s="30">
        <v>229</v>
      </c>
      <c r="M72" s="30" t="s">
        <v>73</v>
      </c>
      <c r="N72" s="48">
        <v>679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51</v>
      </c>
      <c r="D73" s="2" t="s">
        <v>159</v>
      </c>
      <c r="E73" s="1">
        <v>58</v>
      </c>
      <c r="F73" s="1">
        <v>795</v>
      </c>
      <c r="G73" s="37">
        <v>6998.85</v>
      </c>
      <c r="H73" s="37">
        <v>700</v>
      </c>
      <c r="I73" s="47">
        <v>36903</v>
      </c>
      <c r="J73" s="47">
        <v>37711</v>
      </c>
      <c r="K73" s="47">
        <v>37711</v>
      </c>
      <c r="L73" s="30">
        <v>229</v>
      </c>
      <c r="M73" s="30" t="s">
        <v>160</v>
      </c>
      <c r="N73" s="48">
        <v>808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109</v>
      </c>
      <c r="F74" s="1">
        <v>1056</v>
      </c>
      <c r="G74" s="37">
        <v>38936</v>
      </c>
      <c r="H74" s="37">
        <v>3893.6</v>
      </c>
      <c r="I74" s="47">
        <v>37032</v>
      </c>
      <c r="J74" s="47">
        <v>37711</v>
      </c>
      <c r="K74" s="47">
        <v>37711</v>
      </c>
      <c r="L74" s="30">
        <v>229</v>
      </c>
      <c r="M74" s="30" t="s">
        <v>73</v>
      </c>
      <c r="N74" s="48">
        <v>679</v>
      </c>
      <c r="O74" s="48"/>
      <c r="P74" s="48"/>
      <c r="Q74" s="48"/>
      <c r="R74" s="48"/>
    </row>
    <row r="75" spans="2:18" s="2" customFormat="1" ht="9.75">
      <c r="B75" s="66" t="s">
        <v>163</v>
      </c>
      <c r="C75" s="64" t="s">
        <v>51</v>
      </c>
      <c r="D75" s="2" t="s">
        <v>164</v>
      </c>
      <c r="E75" s="1">
        <v>148</v>
      </c>
      <c r="F75" s="1">
        <v>2064</v>
      </c>
      <c r="G75" s="37">
        <v>57977.6</v>
      </c>
      <c r="H75" s="37">
        <v>5797.76</v>
      </c>
      <c r="I75" s="47">
        <v>36908</v>
      </c>
      <c r="J75" s="47">
        <v>37711</v>
      </c>
      <c r="K75" s="47">
        <v>37711</v>
      </c>
      <c r="L75" s="30">
        <v>229</v>
      </c>
      <c r="M75" s="30" t="s">
        <v>136</v>
      </c>
      <c r="N75" s="48">
        <v>803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51</v>
      </c>
      <c r="D76" s="2" t="s">
        <v>166</v>
      </c>
      <c r="E76" s="1">
        <v>66</v>
      </c>
      <c r="F76" s="1">
        <v>1139</v>
      </c>
      <c r="G76" s="37">
        <v>27326.2</v>
      </c>
      <c r="H76" s="37">
        <v>2732.62</v>
      </c>
      <c r="I76" s="47">
        <v>36774</v>
      </c>
      <c r="J76" s="47">
        <v>37711</v>
      </c>
      <c r="K76" s="47">
        <v>37711</v>
      </c>
      <c r="L76" s="30">
        <v>229</v>
      </c>
      <c r="M76" s="30" t="s">
        <v>76</v>
      </c>
      <c r="N76" s="48">
        <v>937</v>
      </c>
      <c r="O76" s="48"/>
      <c r="P76" s="48"/>
      <c r="Q76" s="48"/>
      <c r="R76" s="48"/>
    </row>
    <row r="77" spans="2:18" s="2" customFormat="1" ht="9.75">
      <c r="B77" s="66" t="s">
        <v>167</v>
      </c>
      <c r="C77" s="64" t="s">
        <v>51</v>
      </c>
      <c r="D77" s="2" t="s">
        <v>168</v>
      </c>
      <c r="E77" s="1">
        <v>96</v>
      </c>
      <c r="F77" s="1">
        <v>1421.7</v>
      </c>
      <c r="G77" s="37">
        <v>46580.45</v>
      </c>
      <c r="H77" s="37">
        <v>4658.05</v>
      </c>
      <c r="I77" s="47">
        <v>37173</v>
      </c>
      <c r="J77" s="47">
        <v>37802</v>
      </c>
      <c r="K77" s="47">
        <v>37802</v>
      </c>
      <c r="L77" s="30">
        <v>320</v>
      </c>
      <c r="M77" s="30" t="s">
        <v>96</v>
      </c>
      <c r="N77" s="48">
        <v>629</v>
      </c>
      <c r="O77" s="48"/>
      <c r="P77" s="48"/>
      <c r="Q77" s="48"/>
      <c r="R77" s="48"/>
    </row>
    <row r="78" spans="2:18" s="2" customFormat="1" ht="9.75">
      <c r="B78" s="66" t="s">
        <v>169</v>
      </c>
      <c r="C78" s="64" t="s">
        <v>51</v>
      </c>
      <c r="D78" s="2" t="s">
        <v>170</v>
      </c>
      <c r="E78" s="1">
        <v>300</v>
      </c>
      <c r="F78" s="1">
        <v>2338</v>
      </c>
      <c r="G78" s="37">
        <v>44724.37</v>
      </c>
      <c r="H78" s="37">
        <v>35779.5</v>
      </c>
      <c r="I78" s="47">
        <v>36523</v>
      </c>
      <c r="J78" s="47">
        <v>37802</v>
      </c>
      <c r="K78" s="47">
        <v>37802</v>
      </c>
      <c r="L78" s="30">
        <v>320</v>
      </c>
      <c r="M78" s="30" t="s">
        <v>59</v>
      </c>
      <c r="N78" s="48">
        <v>1279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51</v>
      </c>
      <c r="D79" s="2" t="s">
        <v>172</v>
      </c>
      <c r="E79" s="1">
        <v>46</v>
      </c>
      <c r="F79" s="1">
        <v>382</v>
      </c>
      <c r="G79" s="37">
        <v>26099.46</v>
      </c>
      <c r="H79" s="37">
        <v>2609.95</v>
      </c>
      <c r="I79" s="47">
        <v>37158</v>
      </c>
      <c r="J79" s="47">
        <v>37802</v>
      </c>
      <c r="K79" s="47">
        <v>37802</v>
      </c>
      <c r="L79" s="30">
        <v>320</v>
      </c>
      <c r="M79" s="30" t="s">
        <v>139</v>
      </c>
      <c r="N79" s="48">
        <v>644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51</v>
      </c>
      <c r="D80" s="2" t="s">
        <v>174</v>
      </c>
      <c r="E80" s="1">
        <v>52</v>
      </c>
      <c r="F80" s="1">
        <v>646</v>
      </c>
      <c r="G80" s="37">
        <v>27433.02</v>
      </c>
      <c r="H80" s="37">
        <v>2743.3</v>
      </c>
      <c r="I80" s="47">
        <v>37201</v>
      </c>
      <c r="J80" s="47">
        <v>37894</v>
      </c>
      <c r="K80" s="47">
        <v>37894</v>
      </c>
      <c r="L80" s="30">
        <v>412</v>
      </c>
      <c r="M80" s="30" t="s">
        <v>86</v>
      </c>
      <c r="N80" s="48">
        <v>693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51</v>
      </c>
      <c r="D81" s="2" t="s">
        <v>176</v>
      </c>
      <c r="E81" s="1">
        <v>222</v>
      </c>
      <c r="F81" s="1">
        <v>1935</v>
      </c>
      <c r="G81" s="37">
        <v>46414</v>
      </c>
      <c r="H81" s="37">
        <v>46414</v>
      </c>
      <c r="I81" s="47">
        <v>36852</v>
      </c>
      <c r="J81" s="47">
        <v>37894</v>
      </c>
      <c r="K81" s="47">
        <v>37894</v>
      </c>
      <c r="L81" s="30">
        <v>412</v>
      </c>
      <c r="M81" s="30" t="s">
        <v>59</v>
      </c>
      <c r="N81" s="48">
        <v>1042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39</v>
      </c>
      <c r="F82" s="1">
        <v>515</v>
      </c>
      <c r="G82" s="37">
        <v>17172.5</v>
      </c>
      <c r="H82" s="37">
        <v>1717.25</v>
      </c>
      <c r="I82" s="47">
        <v>37131</v>
      </c>
      <c r="J82" s="47">
        <v>37894</v>
      </c>
      <c r="K82" s="47">
        <v>37894</v>
      </c>
      <c r="L82" s="30">
        <v>412</v>
      </c>
      <c r="M82" s="30" t="s">
        <v>96</v>
      </c>
      <c r="N82" s="48">
        <v>763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51</v>
      </c>
      <c r="D83" s="2" t="s">
        <v>180</v>
      </c>
      <c r="E83" s="1">
        <v>38</v>
      </c>
      <c r="F83" s="1">
        <v>225</v>
      </c>
      <c r="G83" s="37">
        <v>225</v>
      </c>
      <c r="H83" s="37">
        <v>0</v>
      </c>
      <c r="I83" s="47">
        <v>37124</v>
      </c>
      <c r="J83" s="47">
        <v>37894</v>
      </c>
      <c r="K83" s="47">
        <v>37894</v>
      </c>
      <c r="L83" s="30">
        <v>412</v>
      </c>
      <c r="M83" s="30" t="s">
        <v>91</v>
      </c>
      <c r="N83" s="48">
        <v>770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51</v>
      </c>
      <c r="D84" s="2" t="s">
        <v>182</v>
      </c>
      <c r="E84" s="1">
        <v>33</v>
      </c>
      <c r="F84" s="1">
        <v>749</v>
      </c>
      <c r="G84" s="37">
        <v>26165.1</v>
      </c>
      <c r="H84" s="37">
        <v>26165.1</v>
      </c>
      <c r="I84" s="47">
        <v>37124</v>
      </c>
      <c r="J84" s="47">
        <v>37894</v>
      </c>
      <c r="K84" s="47">
        <v>37894</v>
      </c>
      <c r="L84" s="30">
        <v>412</v>
      </c>
      <c r="M84" s="30" t="s">
        <v>53</v>
      </c>
      <c r="N84" s="48">
        <v>770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51</v>
      </c>
      <c r="D85" s="2" t="s">
        <v>184</v>
      </c>
      <c r="E85" s="1">
        <v>94</v>
      </c>
      <c r="F85" s="1">
        <v>2221</v>
      </c>
      <c r="G85" s="37">
        <v>75514.3</v>
      </c>
      <c r="H85" s="37">
        <v>75514.3</v>
      </c>
      <c r="I85" s="47">
        <v>37124</v>
      </c>
      <c r="J85" s="47">
        <v>37894</v>
      </c>
      <c r="K85" s="47">
        <v>37894</v>
      </c>
      <c r="L85" s="30">
        <v>412</v>
      </c>
      <c r="M85" s="30" t="s">
        <v>53</v>
      </c>
      <c r="N85" s="48">
        <v>770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51</v>
      </c>
      <c r="D86" s="2" t="s">
        <v>186</v>
      </c>
      <c r="E86" s="1">
        <v>32</v>
      </c>
      <c r="F86" s="1">
        <v>602</v>
      </c>
      <c r="G86" s="37">
        <v>17399.4</v>
      </c>
      <c r="H86" s="37">
        <v>1739.94</v>
      </c>
      <c r="I86" s="47">
        <v>37216</v>
      </c>
      <c r="J86" s="47">
        <v>37894</v>
      </c>
      <c r="K86" s="47">
        <v>37894</v>
      </c>
      <c r="L86" s="30">
        <v>412</v>
      </c>
      <c r="M86" s="30" t="s">
        <v>107</v>
      </c>
      <c r="N86" s="48">
        <v>678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51</v>
      </c>
      <c r="D87" s="2" t="s">
        <v>188</v>
      </c>
      <c r="E87" s="1">
        <v>178</v>
      </c>
      <c r="F87" s="1">
        <v>1608</v>
      </c>
      <c r="G87" s="37">
        <v>48956.02</v>
      </c>
      <c r="H87" s="37">
        <v>4895.6</v>
      </c>
      <c r="I87" s="47">
        <v>37132</v>
      </c>
      <c r="J87" s="47">
        <v>37986</v>
      </c>
      <c r="K87" s="47">
        <v>37986</v>
      </c>
      <c r="L87" s="30">
        <v>504</v>
      </c>
      <c r="M87" s="30" t="s">
        <v>73</v>
      </c>
      <c r="N87" s="48">
        <v>854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96</v>
      </c>
      <c r="F88" s="1">
        <v>770</v>
      </c>
      <c r="G88" s="37">
        <v>48109.32</v>
      </c>
      <c r="H88" s="37">
        <v>4810.93</v>
      </c>
      <c r="I88" s="47">
        <v>37201</v>
      </c>
      <c r="J88" s="47">
        <v>37986</v>
      </c>
      <c r="K88" s="47">
        <v>37986</v>
      </c>
      <c r="L88" s="30">
        <v>504</v>
      </c>
      <c r="M88" s="30" t="s">
        <v>86</v>
      </c>
      <c r="N88" s="48">
        <v>785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117</v>
      </c>
      <c r="F89" s="1">
        <v>1261</v>
      </c>
      <c r="G89" s="37">
        <v>77779.65</v>
      </c>
      <c r="H89" s="37">
        <v>52890.16</v>
      </c>
      <c r="I89" s="47">
        <v>37162</v>
      </c>
      <c r="J89" s="47">
        <v>37986</v>
      </c>
      <c r="K89" s="47">
        <v>37986</v>
      </c>
      <c r="L89" s="30">
        <v>504</v>
      </c>
      <c r="M89" s="30" t="s">
        <v>131</v>
      </c>
      <c r="N89" s="48">
        <v>824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95</v>
      </c>
      <c r="F90" s="1">
        <v>763</v>
      </c>
      <c r="G90" s="37">
        <v>15275.5</v>
      </c>
      <c r="H90" s="37">
        <v>1527.55</v>
      </c>
      <c r="I90" s="47">
        <v>37397</v>
      </c>
      <c r="J90" s="47">
        <v>37986</v>
      </c>
      <c r="K90" s="47">
        <v>37986</v>
      </c>
      <c r="L90" s="30">
        <v>504</v>
      </c>
      <c r="M90" s="30" t="s">
        <v>195</v>
      </c>
      <c r="N90" s="48">
        <v>589</v>
      </c>
      <c r="O90" s="48"/>
      <c r="P90" s="48"/>
      <c r="Q90" s="48"/>
      <c r="R90" s="48"/>
    </row>
    <row r="91" spans="2:18" s="2" customFormat="1" ht="9.75">
      <c r="B91" s="66" t="s">
        <v>196</v>
      </c>
      <c r="C91" s="64" t="s">
        <v>51</v>
      </c>
      <c r="D91" s="2" t="s">
        <v>197</v>
      </c>
      <c r="E91" s="1">
        <v>450</v>
      </c>
      <c r="F91" s="1">
        <v>4280</v>
      </c>
      <c r="G91" s="37">
        <v>153129.7</v>
      </c>
      <c r="H91" s="37">
        <v>15312.97</v>
      </c>
      <c r="I91" s="47">
        <v>37132</v>
      </c>
      <c r="J91" s="47">
        <v>37986</v>
      </c>
      <c r="K91" s="47">
        <v>37986</v>
      </c>
      <c r="L91" s="30">
        <v>504</v>
      </c>
      <c r="M91" s="30" t="s">
        <v>73</v>
      </c>
      <c r="N91" s="48">
        <v>854</v>
      </c>
      <c r="O91" s="48"/>
      <c r="P91" s="48"/>
      <c r="Q91" s="48"/>
      <c r="R91" s="48"/>
    </row>
    <row r="92" spans="2:18" s="2" customFormat="1" ht="9.75">
      <c r="B92" s="66" t="s">
        <v>198</v>
      </c>
      <c r="C92" s="64" t="s">
        <v>51</v>
      </c>
      <c r="D92" s="2" t="s">
        <v>199</v>
      </c>
      <c r="E92" s="1">
        <v>105</v>
      </c>
      <c r="F92" s="1">
        <v>802</v>
      </c>
      <c r="G92" s="37">
        <v>22597.25</v>
      </c>
      <c r="H92" s="37">
        <v>22597.25</v>
      </c>
      <c r="I92" s="47">
        <v>37021</v>
      </c>
      <c r="J92" s="47">
        <v>37986</v>
      </c>
      <c r="K92" s="47">
        <v>37986</v>
      </c>
      <c r="L92" s="30">
        <v>504</v>
      </c>
      <c r="M92" s="30" t="s">
        <v>53</v>
      </c>
      <c r="N92" s="48">
        <v>965</v>
      </c>
      <c r="O92" s="48"/>
      <c r="P92" s="48"/>
      <c r="Q92" s="48"/>
      <c r="R92" s="48"/>
    </row>
    <row r="93" spans="2:18" s="2" customFormat="1" ht="9.75">
      <c r="B93" s="66" t="s">
        <v>200</v>
      </c>
      <c r="C93" s="64" t="s">
        <v>51</v>
      </c>
      <c r="D93" s="2" t="s">
        <v>201</v>
      </c>
      <c r="E93" s="1">
        <v>238</v>
      </c>
      <c r="F93" s="1">
        <v>2522.9</v>
      </c>
      <c r="G93" s="37">
        <v>88556</v>
      </c>
      <c r="H93" s="37">
        <v>35422.4</v>
      </c>
      <c r="I93" s="47">
        <v>37314</v>
      </c>
      <c r="J93" s="47">
        <v>37986</v>
      </c>
      <c r="K93" s="47">
        <v>37986</v>
      </c>
      <c r="L93" s="30">
        <v>504</v>
      </c>
      <c r="M93" s="30" t="s">
        <v>202</v>
      </c>
      <c r="N93" s="48">
        <v>672</v>
      </c>
      <c r="O93" s="48"/>
      <c r="P93" s="48"/>
      <c r="Q93" s="48"/>
      <c r="R93" s="48"/>
    </row>
    <row r="94" spans="2:18" s="2" customFormat="1" ht="9.75">
      <c r="B94" s="66" t="s">
        <v>203</v>
      </c>
      <c r="C94" s="64" t="s">
        <v>51</v>
      </c>
      <c r="D94" s="2" t="s">
        <v>204</v>
      </c>
      <c r="E94" s="1">
        <v>194</v>
      </c>
      <c r="F94" s="1">
        <v>1981</v>
      </c>
      <c r="G94" s="37">
        <v>130573.9</v>
      </c>
      <c r="H94" s="37">
        <v>13057.39</v>
      </c>
      <c r="I94" s="47">
        <v>37382</v>
      </c>
      <c r="J94" s="47">
        <v>37986</v>
      </c>
      <c r="K94" s="47">
        <v>37986</v>
      </c>
      <c r="L94" s="30">
        <v>504</v>
      </c>
      <c r="M94" s="30" t="s">
        <v>205</v>
      </c>
      <c r="N94" s="48">
        <v>604</v>
      </c>
      <c r="O94" s="48"/>
      <c r="P94" s="48"/>
      <c r="Q94" s="48"/>
      <c r="R94" s="48"/>
    </row>
    <row r="95" spans="2:18" s="2" customFormat="1" ht="9.75">
      <c r="B95" s="66" t="s">
        <v>206</v>
      </c>
      <c r="C95" s="64" t="s">
        <v>51</v>
      </c>
      <c r="D95" s="2" t="s">
        <v>207</v>
      </c>
      <c r="E95" s="1">
        <v>152</v>
      </c>
      <c r="F95" s="1">
        <v>1333</v>
      </c>
      <c r="G95" s="37">
        <v>40810</v>
      </c>
      <c r="H95" s="37">
        <v>4081</v>
      </c>
      <c r="I95" s="47">
        <v>37476</v>
      </c>
      <c r="J95" s="47">
        <v>37986</v>
      </c>
      <c r="K95" s="47">
        <v>37986</v>
      </c>
      <c r="L95" s="30">
        <v>504</v>
      </c>
      <c r="M95" s="30" t="s">
        <v>59</v>
      </c>
      <c r="N95" s="48">
        <v>510</v>
      </c>
      <c r="O95" s="48"/>
      <c r="P95" s="48"/>
      <c r="Q95" s="48"/>
      <c r="R95" s="48"/>
    </row>
    <row r="96" spans="2:18" s="2" customFormat="1" ht="9.75">
      <c r="B96" s="66" t="s">
        <v>208</v>
      </c>
      <c r="C96" s="64" t="s">
        <v>51</v>
      </c>
      <c r="D96" s="2" t="s">
        <v>209</v>
      </c>
      <c r="E96" s="1">
        <v>55</v>
      </c>
      <c r="F96" s="1">
        <v>273</v>
      </c>
      <c r="G96" s="37">
        <v>17391</v>
      </c>
      <c r="H96" s="37">
        <v>17391</v>
      </c>
      <c r="I96" s="47">
        <v>37259</v>
      </c>
      <c r="J96" s="47">
        <v>37986</v>
      </c>
      <c r="K96" s="47">
        <v>37986</v>
      </c>
      <c r="L96" s="30">
        <v>504</v>
      </c>
      <c r="M96" s="30" t="s">
        <v>81</v>
      </c>
      <c r="N96" s="48">
        <v>727</v>
      </c>
      <c r="O96" s="48"/>
      <c r="P96" s="48"/>
      <c r="Q96" s="48"/>
      <c r="R96" s="48"/>
    </row>
    <row r="97" spans="2:18" s="2" customFormat="1" ht="9.75">
      <c r="B97" s="66" t="s">
        <v>210</v>
      </c>
      <c r="C97" s="64" t="s">
        <v>51</v>
      </c>
      <c r="D97" s="2" t="s">
        <v>211</v>
      </c>
      <c r="E97" s="1">
        <v>40</v>
      </c>
      <c r="F97" s="1">
        <v>131</v>
      </c>
      <c r="G97" s="37">
        <v>2982.05</v>
      </c>
      <c r="H97" s="37">
        <v>298.21</v>
      </c>
      <c r="I97" s="47">
        <v>37046</v>
      </c>
      <c r="J97" s="47">
        <v>37986</v>
      </c>
      <c r="K97" s="47">
        <v>37986</v>
      </c>
      <c r="L97" s="30">
        <v>504</v>
      </c>
      <c r="M97" s="30" t="s">
        <v>212</v>
      </c>
      <c r="N97" s="48">
        <v>940</v>
      </c>
      <c r="O97" s="48"/>
      <c r="P97" s="48"/>
      <c r="Q97" s="48"/>
      <c r="R97" s="48"/>
    </row>
    <row r="98" spans="2:18" s="2" customFormat="1" ht="9.75">
      <c r="B98" s="66" t="s">
        <v>213</v>
      </c>
      <c r="C98" s="64" t="s">
        <v>51</v>
      </c>
      <c r="D98" s="2" t="s">
        <v>214</v>
      </c>
      <c r="E98" s="1">
        <v>43</v>
      </c>
      <c r="F98" s="1">
        <v>816</v>
      </c>
      <c r="G98" s="37">
        <v>33394.7</v>
      </c>
      <c r="H98" s="37">
        <v>3339.47</v>
      </c>
      <c r="I98" s="47">
        <v>37432</v>
      </c>
      <c r="J98" s="47">
        <v>37986</v>
      </c>
      <c r="K98" s="47">
        <v>37986</v>
      </c>
      <c r="L98" s="30">
        <v>504</v>
      </c>
      <c r="M98" s="30" t="s">
        <v>215</v>
      </c>
      <c r="N98" s="48">
        <v>554</v>
      </c>
      <c r="O98" s="48"/>
      <c r="P98" s="48"/>
      <c r="Q98" s="48"/>
      <c r="R98" s="48"/>
    </row>
    <row r="99" spans="2:18" s="2" customFormat="1" ht="9.75">
      <c r="B99" s="66" t="s">
        <v>216</v>
      </c>
      <c r="C99" s="64" t="s">
        <v>51</v>
      </c>
      <c r="D99" s="2" t="s">
        <v>217</v>
      </c>
      <c r="E99" s="1">
        <v>245</v>
      </c>
      <c r="F99" s="1">
        <v>1636</v>
      </c>
      <c r="G99" s="37">
        <v>52087</v>
      </c>
      <c r="H99" s="37">
        <v>5208.7</v>
      </c>
      <c r="I99" s="47">
        <v>37267</v>
      </c>
      <c r="J99" s="47">
        <v>37986</v>
      </c>
      <c r="K99" s="47">
        <v>37986</v>
      </c>
      <c r="L99" s="30">
        <v>504</v>
      </c>
      <c r="M99" s="30" t="s">
        <v>73</v>
      </c>
      <c r="N99" s="48">
        <v>719</v>
      </c>
      <c r="O99" s="48"/>
      <c r="P99" s="48"/>
      <c r="Q99" s="48"/>
      <c r="R99" s="48"/>
    </row>
    <row r="100" spans="2:18" s="2" customFormat="1" ht="9.75">
      <c r="B100" s="66" t="s">
        <v>218</v>
      </c>
      <c r="C100" s="64" t="s">
        <v>51</v>
      </c>
      <c r="D100" s="2" t="s">
        <v>219</v>
      </c>
      <c r="E100" s="1">
        <v>105</v>
      </c>
      <c r="F100" s="1">
        <v>1029</v>
      </c>
      <c r="G100" s="37">
        <v>65168.16</v>
      </c>
      <c r="H100" s="37">
        <v>19550.45</v>
      </c>
      <c r="I100" s="47">
        <v>37162</v>
      </c>
      <c r="J100" s="47">
        <v>37986</v>
      </c>
      <c r="K100" s="47">
        <v>37986</v>
      </c>
      <c r="L100" s="30">
        <v>504</v>
      </c>
      <c r="M100" s="30" t="s">
        <v>131</v>
      </c>
      <c r="N100" s="48">
        <v>824</v>
      </c>
      <c r="O100" s="48"/>
      <c r="P100" s="48"/>
      <c r="Q100" s="48"/>
      <c r="R100" s="48"/>
    </row>
    <row r="101" spans="2:18" s="2" customFormat="1" ht="9.75">
      <c r="B101" s="66" t="s">
        <v>220</v>
      </c>
      <c r="C101" s="64" t="s">
        <v>51</v>
      </c>
      <c r="D101" s="2" t="s">
        <v>221</v>
      </c>
      <c r="E101" s="1">
        <v>74</v>
      </c>
      <c r="F101" s="1">
        <v>910</v>
      </c>
      <c r="G101" s="37">
        <v>31961.1</v>
      </c>
      <c r="H101" s="37">
        <v>3196.11</v>
      </c>
      <c r="I101" s="47">
        <v>37216</v>
      </c>
      <c r="J101" s="47">
        <v>37986</v>
      </c>
      <c r="K101" s="47">
        <v>37986</v>
      </c>
      <c r="L101" s="30">
        <v>504</v>
      </c>
      <c r="M101" s="30" t="s">
        <v>107</v>
      </c>
      <c r="N101" s="48">
        <v>770</v>
      </c>
      <c r="O101" s="48"/>
      <c r="P101" s="48"/>
      <c r="Q101" s="48"/>
      <c r="R101" s="48"/>
    </row>
    <row r="102" spans="2:18" s="2" customFormat="1" ht="9.75">
      <c r="B102" s="66" t="s">
        <v>222</v>
      </c>
      <c r="C102" s="64" t="s">
        <v>51</v>
      </c>
      <c r="D102" s="2" t="s">
        <v>223</v>
      </c>
      <c r="E102" s="1">
        <v>99</v>
      </c>
      <c r="F102" s="1">
        <v>1606</v>
      </c>
      <c r="G102" s="37">
        <v>79295.92</v>
      </c>
      <c r="H102" s="37">
        <v>7929.59</v>
      </c>
      <c r="I102" s="47">
        <v>37162</v>
      </c>
      <c r="J102" s="47">
        <v>37986</v>
      </c>
      <c r="K102" s="47">
        <v>37986</v>
      </c>
      <c r="L102" s="30">
        <v>504</v>
      </c>
      <c r="M102" s="30" t="s">
        <v>131</v>
      </c>
      <c r="N102" s="48">
        <v>824</v>
      </c>
      <c r="O102" s="48"/>
      <c r="P102" s="48"/>
      <c r="Q102" s="48"/>
      <c r="R102" s="48"/>
    </row>
    <row r="103" spans="2:18" s="2" customFormat="1" ht="9.75">
      <c r="B103" s="66" t="s">
        <v>224</v>
      </c>
      <c r="C103" s="64" t="s">
        <v>51</v>
      </c>
      <c r="D103" s="2" t="s">
        <v>225</v>
      </c>
      <c r="E103" s="1">
        <v>56</v>
      </c>
      <c r="F103" s="1">
        <v>459</v>
      </c>
      <c r="G103" s="37">
        <v>7321</v>
      </c>
      <c r="H103" s="37">
        <v>7321</v>
      </c>
      <c r="I103" s="47">
        <v>37286</v>
      </c>
      <c r="J103" s="47">
        <v>37986</v>
      </c>
      <c r="K103" s="47">
        <v>37986</v>
      </c>
      <c r="L103" s="30">
        <v>504</v>
      </c>
      <c r="M103" s="30" t="s">
        <v>59</v>
      </c>
      <c r="N103" s="48">
        <v>700</v>
      </c>
      <c r="O103" s="48"/>
      <c r="P103" s="48"/>
      <c r="Q103" s="48"/>
      <c r="R103" s="48"/>
    </row>
    <row r="104" spans="2:18" s="2" customFormat="1" ht="9.75">
      <c r="B104" s="66" t="s">
        <v>226</v>
      </c>
      <c r="C104" s="64" t="s">
        <v>51</v>
      </c>
      <c r="D104" s="2" t="s">
        <v>227</v>
      </c>
      <c r="E104" s="1">
        <v>68</v>
      </c>
      <c r="F104" s="1">
        <v>1217</v>
      </c>
      <c r="G104" s="37">
        <v>39941.98</v>
      </c>
      <c r="H104" s="37">
        <v>3994.2</v>
      </c>
      <c r="I104" s="47">
        <v>37287</v>
      </c>
      <c r="J104" s="47">
        <v>37986</v>
      </c>
      <c r="K104" s="47">
        <v>37986</v>
      </c>
      <c r="L104" s="30">
        <v>504</v>
      </c>
      <c r="M104" s="30" t="s">
        <v>115</v>
      </c>
      <c r="N104" s="48">
        <v>699</v>
      </c>
      <c r="O104" s="48"/>
      <c r="P104" s="48"/>
      <c r="Q104" s="48"/>
      <c r="R104" s="48"/>
    </row>
    <row r="105" spans="2:18" s="2" customFormat="1" ht="9.75">
      <c r="B105" s="66" t="s">
        <v>228</v>
      </c>
      <c r="C105" s="64" t="s">
        <v>51</v>
      </c>
      <c r="D105" s="2" t="s">
        <v>229</v>
      </c>
      <c r="E105" s="1">
        <v>5.5</v>
      </c>
      <c r="F105" s="1">
        <v>147</v>
      </c>
      <c r="G105" s="37">
        <v>4585.2</v>
      </c>
      <c r="H105" s="37">
        <v>458.52</v>
      </c>
      <c r="I105" s="47">
        <v>37473</v>
      </c>
      <c r="J105" s="47">
        <v>37986</v>
      </c>
      <c r="K105" s="47">
        <v>37986</v>
      </c>
      <c r="L105" s="30">
        <v>504</v>
      </c>
      <c r="M105" s="30" t="s">
        <v>230</v>
      </c>
      <c r="N105" s="48">
        <v>513</v>
      </c>
      <c r="O105" s="48"/>
      <c r="P105" s="48"/>
      <c r="Q105" s="48"/>
      <c r="R105" s="48"/>
    </row>
    <row r="106" spans="2:18" s="2" customFormat="1" ht="9.75">
      <c r="B106" s="66" t="s">
        <v>231</v>
      </c>
      <c r="C106" s="64" t="s">
        <v>51</v>
      </c>
      <c r="D106" s="2" t="s">
        <v>232</v>
      </c>
      <c r="E106" s="1">
        <v>44</v>
      </c>
      <c r="F106" s="1">
        <v>843</v>
      </c>
      <c r="G106" s="37">
        <v>47812.67</v>
      </c>
      <c r="H106" s="37">
        <v>4781.27</v>
      </c>
      <c r="I106" s="47">
        <v>37432</v>
      </c>
      <c r="J106" s="47">
        <v>37986</v>
      </c>
      <c r="K106" s="47">
        <v>37986</v>
      </c>
      <c r="L106" s="30">
        <v>504</v>
      </c>
      <c r="M106" s="30" t="s">
        <v>131</v>
      </c>
      <c r="N106" s="48">
        <v>554</v>
      </c>
      <c r="O106" s="48"/>
      <c r="P106" s="48"/>
      <c r="Q106" s="48"/>
      <c r="R106" s="48"/>
    </row>
    <row r="107" spans="2:18" s="2" customFormat="1" ht="9.75">
      <c r="B107" s="66" t="s">
        <v>233</v>
      </c>
      <c r="C107" s="64" t="s">
        <v>51</v>
      </c>
      <c r="D107" s="2" t="s">
        <v>234</v>
      </c>
      <c r="E107" s="1">
        <v>93</v>
      </c>
      <c r="F107" s="1">
        <v>1494</v>
      </c>
      <c r="G107" s="37">
        <v>35505.6</v>
      </c>
      <c r="H107" s="37">
        <v>3550.56</v>
      </c>
      <c r="I107" s="47">
        <v>37473</v>
      </c>
      <c r="J107" s="47">
        <v>37986</v>
      </c>
      <c r="K107" s="47">
        <v>37986</v>
      </c>
      <c r="L107" s="30">
        <v>504</v>
      </c>
      <c r="M107" s="30" t="s">
        <v>195</v>
      </c>
      <c r="N107" s="48">
        <v>513</v>
      </c>
      <c r="O107" s="48"/>
      <c r="P107" s="48"/>
      <c r="Q107" s="48"/>
      <c r="R107" s="48"/>
    </row>
    <row r="108" spans="2:18" s="2" customFormat="1" ht="9.75">
      <c r="B108" s="66" t="s">
        <v>235</v>
      </c>
      <c r="C108" s="64" t="s">
        <v>51</v>
      </c>
      <c r="D108" s="2" t="s">
        <v>236</v>
      </c>
      <c r="E108" s="1">
        <v>38</v>
      </c>
      <c r="F108" s="1">
        <v>981</v>
      </c>
      <c r="G108" s="37">
        <v>18224.82</v>
      </c>
      <c r="H108" s="37">
        <v>1822.48</v>
      </c>
      <c r="I108" s="47">
        <v>37473</v>
      </c>
      <c r="J108" s="47">
        <v>37986</v>
      </c>
      <c r="K108" s="47">
        <v>37986</v>
      </c>
      <c r="L108" s="30">
        <v>504</v>
      </c>
      <c r="M108" s="30" t="s">
        <v>160</v>
      </c>
      <c r="N108" s="48">
        <v>513</v>
      </c>
      <c r="O108" s="48"/>
      <c r="P108" s="48"/>
      <c r="Q108" s="48"/>
      <c r="R108" s="48"/>
    </row>
    <row r="109" spans="2:18" s="2" customFormat="1" ht="9.75">
      <c r="B109" s="66" t="s">
        <v>237</v>
      </c>
      <c r="C109" s="64" t="s">
        <v>51</v>
      </c>
      <c r="D109" s="2" t="s">
        <v>238</v>
      </c>
      <c r="E109" s="1">
        <v>80</v>
      </c>
      <c r="F109" s="1">
        <v>708</v>
      </c>
      <c r="G109" s="37">
        <v>9170.25</v>
      </c>
      <c r="H109" s="37">
        <v>917.03</v>
      </c>
      <c r="I109" s="47">
        <v>37382</v>
      </c>
      <c r="J109" s="47">
        <v>38047</v>
      </c>
      <c r="K109" s="47">
        <v>38047</v>
      </c>
      <c r="L109" s="30">
        <v>565</v>
      </c>
      <c r="M109" s="30" t="s">
        <v>205</v>
      </c>
      <c r="N109" s="48">
        <v>665</v>
      </c>
      <c r="O109" s="48"/>
      <c r="P109" s="48"/>
      <c r="Q109" s="48"/>
      <c r="R109" s="48"/>
    </row>
    <row r="110" spans="2:18" s="2" customFormat="1" ht="9.75">
      <c r="B110" s="66" t="s">
        <v>239</v>
      </c>
      <c r="C110" s="64" t="s">
        <v>51</v>
      </c>
      <c r="D110" s="2" t="s">
        <v>240</v>
      </c>
      <c r="E110" s="1">
        <v>113</v>
      </c>
      <c r="F110" s="1">
        <v>1325</v>
      </c>
      <c r="G110" s="37">
        <v>54894</v>
      </c>
      <c r="H110" s="37">
        <v>5489.4</v>
      </c>
      <c r="I110" s="47">
        <v>37391</v>
      </c>
      <c r="J110" s="47">
        <v>38047</v>
      </c>
      <c r="K110" s="47">
        <v>38047</v>
      </c>
      <c r="L110" s="30">
        <v>565</v>
      </c>
      <c r="M110" s="30" t="s">
        <v>73</v>
      </c>
      <c r="N110" s="48">
        <v>656</v>
      </c>
      <c r="O110" s="48"/>
      <c r="P110" s="48"/>
      <c r="Q110" s="48"/>
      <c r="R110" s="48"/>
    </row>
    <row r="111" spans="2:18" s="2" customFormat="1" ht="9.75">
      <c r="B111" s="66" t="s">
        <v>241</v>
      </c>
      <c r="C111" s="64" t="s">
        <v>51</v>
      </c>
      <c r="D111" s="2" t="s">
        <v>242</v>
      </c>
      <c r="E111" s="1">
        <v>202</v>
      </c>
      <c r="F111" s="1">
        <v>2340</v>
      </c>
      <c r="G111" s="37">
        <v>39641.6</v>
      </c>
      <c r="H111" s="37">
        <v>3964.16</v>
      </c>
      <c r="I111" s="47">
        <v>37412</v>
      </c>
      <c r="J111" s="47">
        <v>38077</v>
      </c>
      <c r="K111" s="47">
        <v>38077</v>
      </c>
      <c r="L111" s="30">
        <v>595</v>
      </c>
      <c r="M111" s="30" t="s">
        <v>205</v>
      </c>
      <c r="N111" s="48">
        <v>665</v>
      </c>
      <c r="O111" s="48"/>
      <c r="P111" s="48"/>
      <c r="Q111" s="48"/>
      <c r="R111" s="48"/>
    </row>
    <row r="112" spans="2:18" s="2" customFormat="1" ht="9.75">
      <c r="B112" s="66" t="s">
        <v>243</v>
      </c>
      <c r="C112" s="64" t="s">
        <v>51</v>
      </c>
      <c r="D112" s="2" t="s">
        <v>244</v>
      </c>
      <c r="E112" s="1">
        <v>15</v>
      </c>
      <c r="F112" s="1">
        <v>291</v>
      </c>
      <c r="G112" s="37">
        <v>5208.69</v>
      </c>
      <c r="H112" s="37">
        <v>520.87</v>
      </c>
      <c r="I112" s="47">
        <v>37201</v>
      </c>
      <c r="J112" s="47">
        <v>38077</v>
      </c>
      <c r="K112" s="47">
        <v>38077</v>
      </c>
      <c r="L112" s="30">
        <v>595</v>
      </c>
      <c r="M112" s="30" t="s">
        <v>153</v>
      </c>
      <c r="N112" s="48">
        <v>876</v>
      </c>
      <c r="O112" s="48"/>
      <c r="P112" s="48"/>
      <c r="Q112" s="48"/>
      <c r="R112" s="48"/>
    </row>
    <row r="113" spans="2:18" s="2" customFormat="1" ht="9.75">
      <c r="B113" s="66" t="s">
        <v>245</v>
      </c>
      <c r="C113" s="64" t="s">
        <v>51</v>
      </c>
      <c r="D113" s="2" t="s">
        <v>246</v>
      </c>
      <c r="E113" s="1">
        <v>105</v>
      </c>
      <c r="F113" s="1">
        <v>1293</v>
      </c>
      <c r="G113" s="37">
        <v>20264</v>
      </c>
      <c r="H113" s="37">
        <v>2026.4</v>
      </c>
      <c r="I113" s="47">
        <v>37266</v>
      </c>
      <c r="J113" s="47">
        <v>38077</v>
      </c>
      <c r="K113" s="47">
        <v>38077</v>
      </c>
      <c r="L113" s="30">
        <v>595</v>
      </c>
      <c r="M113" s="30" t="s">
        <v>247</v>
      </c>
      <c r="N113" s="48">
        <v>811</v>
      </c>
      <c r="O113" s="48"/>
      <c r="P113" s="48"/>
      <c r="Q113" s="48"/>
      <c r="R113" s="48"/>
    </row>
    <row r="114" spans="2:18" s="2" customFormat="1" ht="9.75">
      <c r="B114" s="66" t="s">
        <v>248</v>
      </c>
      <c r="C114" s="64" t="s">
        <v>51</v>
      </c>
      <c r="D114" s="2" t="s">
        <v>249</v>
      </c>
      <c r="E114" s="1">
        <v>87</v>
      </c>
      <c r="F114" s="1">
        <v>590</v>
      </c>
      <c r="G114" s="37">
        <v>46207</v>
      </c>
      <c r="H114" s="37">
        <v>4620.7</v>
      </c>
      <c r="I114" s="47">
        <v>37400</v>
      </c>
      <c r="J114" s="47">
        <v>38077</v>
      </c>
      <c r="K114" s="47">
        <v>38077</v>
      </c>
      <c r="L114" s="30">
        <v>595</v>
      </c>
      <c r="M114" s="30" t="s">
        <v>59</v>
      </c>
      <c r="N114" s="48">
        <v>677</v>
      </c>
      <c r="O114" s="48"/>
      <c r="P114" s="48"/>
      <c r="Q114" s="48"/>
      <c r="R114" s="48"/>
    </row>
    <row r="115" spans="2:18" s="2" customFormat="1" ht="9.75">
      <c r="B115" s="66" t="s">
        <v>250</v>
      </c>
      <c r="C115" s="64" t="s">
        <v>51</v>
      </c>
      <c r="D115" s="2" t="s">
        <v>251</v>
      </c>
      <c r="E115" s="1">
        <v>35</v>
      </c>
      <c r="F115" s="1">
        <v>218</v>
      </c>
      <c r="G115" s="37">
        <v>9206.67</v>
      </c>
      <c r="H115" s="37">
        <v>920.67</v>
      </c>
      <c r="I115" s="47">
        <v>37400</v>
      </c>
      <c r="J115" s="47">
        <v>38077</v>
      </c>
      <c r="K115" s="47">
        <v>38077</v>
      </c>
      <c r="L115" s="30">
        <v>595</v>
      </c>
      <c r="M115" s="30" t="s">
        <v>59</v>
      </c>
      <c r="N115" s="48">
        <v>677</v>
      </c>
      <c r="O115" s="48"/>
      <c r="P115" s="48"/>
      <c r="Q115" s="48"/>
      <c r="R115" s="48"/>
    </row>
    <row r="116" spans="2:18" s="2" customFormat="1" ht="9.75">
      <c r="B116" s="66" t="s">
        <v>252</v>
      </c>
      <c r="C116" s="64" t="s">
        <v>51</v>
      </c>
      <c r="D116" s="2" t="s">
        <v>253</v>
      </c>
      <c r="E116" s="1">
        <v>146</v>
      </c>
      <c r="F116" s="1">
        <v>1455</v>
      </c>
      <c r="G116" s="37">
        <v>48553.35</v>
      </c>
      <c r="H116" s="37">
        <v>4855.34</v>
      </c>
      <c r="I116" s="47">
        <v>37315</v>
      </c>
      <c r="J116" s="47">
        <v>38077</v>
      </c>
      <c r="K116" s="47">
        <v>38077</v>
      </c>
      <c r="L116" s="30">
        <v>595</v>
      </c>
      <c r="M116" s="30" t="s">
        <v>107</v>
      </c>
      <c r="N116" s="48">
        <v>762</v>
      </c>
      <c r="O116" s="48"/>
      <c r="P116" s="48"/>
      <c r="Q116" s="48"/>
      <c r="R116" s="48"/>
    </row>
    <row r="117" spans="2:18" s="2" customFormat="1" ht="9.75">
      <c r="B117" s="66" t="s">
        <v>254</v>
      </c>
      <c r="C117" s="64" t="s">
        <v>51</v>
      </c>
      <c r="D117" s="2" t="s">
        <v>255</v>
      </c>
      <c r="E117" s="1">
        <v>13</v>
      </c>
      <c r="F117" s="1">
        <v>179</v>
      </c>
      <c r="G117" s="37">
        <v>20726.75</v>
      </c>
      <c r="H117" s="37">
        <v>2072.68</v>
      </c>
      <c r="I117" s="47">
        <v>37421</v>
      </c>
      <c r="J117" s="47">
        <v>38077</v>
      </c>
      <c r="K117" s="47">
        <v>38077</v>
      </c>
      <c r="L117" s="30">
        <v>595</v>
      </c>
      <c r="M117" s="30" t="s">
        <v>256</v>
      </c>
      <c r="N117" s="48">
        <v>656</v>
      </c>
      <c r="O117" s="48"/>
      <c r="P117" s="48"/>
      <c r="Q117" s="48"/>
      <c r="R117" s="48"/>
    </row>
    <row r="118" spans="2:18" s="2" customFormat="1" ht="9.75">
      <c r="B118" s="66" t="s">
        <v>257</v>
      </c>
      <c r="C118" s="64" t="s">
        <v>51</v>
      </c>
      <c r="D118" s="2" t="s">
        <v>258</v>
      </c>
      <c r="E118" s="1">
        <v>100</v>
      </c>
      <c r="F118" s="1">
        <v>920</v>
      </c>
      <c r="G118" s="37">
        <v>80548.5</v>
      </c>
      <c r="H118" s="37">
        <v>40274.25</v>
      </c>
      <c r="I118" s="47">
        <v>37253</v>
      </c>
      <c r="J118" s="47">
        <v>38168</v>
      </c>
      <c r="K118" s="47">
        <v>38168</v>
      </c>
      <c r="L118" s="30">
        <v>686</v>
      </c>
      <c r="M118" s="30" t="s">
        <v>259</v>
      </c>
      <c r="N118" s="48">
        <v>915</v>
      </c>
      <c r="O118" s="48"/>
      <c r="P118" s="48"/>
      <c r="Q118" s="48"/>
      <c r="R118" s="48"/>
    </row>
    <row r="119" spans="2:18" s="2" customFormat="1" ht="9.75">
      <c r="B119" s="66" t="s">
        <v>260</v>
      </c>
      <c r="C119" s="64" t="s">
        <v>51</v>
      </c>
      <c r="D119" s="2" t="s">
        <v>261</v>
      </c>
      <c r="E119" s="1">
        <v>37</v>
      </c>
      <c r="F119" s="1">
        <v>766</v>
      </c>
      <c r="G119" s="37">
        <v>41224.91</v>
      </c>
      <c r="H119" s="37">
        <v>4122.49</v>
      </c>
      <c r="I119" s="47">
        <v>37432</v>
      </c>
      <c r="J119" s="47">
        <v>38168</v>
      </c>
      <c r="K119" s="47">
        <v>38168</v>
      </c>
      <c r="L119" s="30">
        <v>686</v>
      </c>
      <c r="M119" s="30" t="s">
        <v>139</v>
      </c>
      <c r="N119" s="48">
        <v>736</v>
      </c>
      <c r="O119" s="48"/>
      <c r="P119" s="48"/>
      <c r="Q119" s="48"/>
      <c r="R119" s="48"/>
    </row>
    <row r="120" spans="2:18" s="2" customFormat="1" ht="9.75">
      <c r="B120" s="66" t="s">
        <v>262</v>
      </c>
      <c r="C120" s="64" t="s">
        <v>51</v>
      </c>
      <c r="D120" s="2" t="s">
        <v>263</v>
      </c>
      <c r="E120" s="1">
        <v>30</v>
      </c>
      <c r="F120" s="1">
        <v>928</v>
      </c>
      <c r="G120" s="37">
        <v>29232.88</v>
      </c>
      <c r="H120" s="37">
        <v>2923.29</v>
      </c>
      <c r="I120" s="47">
        <v>37448</v>
      </c>
      <c r="J120" s="47">
        <v>38260</v>
      </c>
      <c r="K120" s="47">
        <v>38260</v>
      </c>
      <c r="L120" s="30">
        <v>778</v>
      </c>
      <c r="M120" s="30" t="s">
        <v>205</v>
      </c>
      <c r="N120" s="48">
        <v>812</v>
      </c>
      <c r="O120" s="48"/>
      <c r="P120" s="48"/>
      <c r="Q120" s="48"/>
      <c r="R120" s="48"/>
    </row>
    <row r="121" spans="2:18" s="2" customFormat="1" ht="9.75">
      <c r="B121" s="66" t="s">
        <v>264</v>
      </c>
      <c r="C121" s="64" t="s">
        <v>51</v>
      </c>
      <c r="D121" s="2" t="s">
        <v>265</v>
      </c>
      <c r="E121" s="1">
        <v>93</v>
      </c>
      <c r="F121" s="1">
        <v>1036</v>
      </c>
      <c r="G121" s="37">
        <v>72877.24</v>
      </c>
      <c r="H121" s="37">
        <v>54657.94</v>
      </c>
      <c r="I121" s="47">
        <v>37169</v>
      </c>
      <c r="J121" s="47">
        <v>38352</v>
      </c>
      <c r="K121" s="47">
        <v>38352</v>
      </c>
      <c r="L121" s="30">
        <v>870</v>
      </c>
      <c r="M121" s="30" t="s">
        <v>86</v>
      </c>
      <c r="N121" s="48">
        <v>1183</v>
      </c>
      <c r="O121" s="48"/>
      <c r="P121" s="48"/>
      <c r="Q121" s="48"/>
      <c r="R121" s="48"/>
    </row>
    <row r="122" spans="2:18" s="2" customFormat="1" ht="9.75">
      <c r="B122" s="66" t="s">
        <v>266</v>
      </c>
      <c r="C122" s="64" t="s">
        <v>51</v>
      </c>
      <c r="D122" s="2" t="s">
        <v>267</v>
      </c>
      <c r="E122" s="1">
        <v>198</v>
      </c>
      <c r="F122" s="1">
        <v>1963.8</v>
      </c>
      <c r="G122" s="37">
        <v>25302</v>
      </c>
      <c r="H122" s="37">
        <v>8855.7</v>
      </c>
      <c r="I122" s="47">
        <v>37312</v>
      </c>
      <c r="J122" s="47">
        <v>38352</v>
      </c>
      <c r="K122" s="47">
        <v>38352</v>
      </c>
      <c r="L122" s="30">
        <v>870</v>
      </c>
      <c r="M122" s="30" t="s">
        <v>59</v>
      </c>
      <c r="N122" s="48">
        <v>1040</v>
      </c>
      <c r="O122" s="48"/>
      <c r="P122" s="48"/>
      <c r="Q122" s="48"/>
      <c r="R122" s="48"/>
    </row>
    <row r="123" spans="2:18" s="2" customFormat="1" ht="9.75">
      <c r="B123" s="66" t="s">
        <v>268</v>
      </c>
      <c r="C123" s="64" t="s">
        <v>51</v>
      </c>
      <c r="D123" s="2" t="s">
        <v>269</v>
      </c>
      <c r="E123" s="1">
        <v>32</v>
      </c>
      <c r="F123" s="1">
        <v>1026</v>
      </c>
      <c r="G123" s="37">
        <v>31107.65</v>
      </c>
      <c r="H123" s="37">
        <v>3110.77</v>
      </c>
      <c r="I123" s="47">
        <v>37287</v>
      </c>
      <c r="J123" s="47">
        <v>38352</v>
      </c>
      <c r="K123" s="47">
        <v>38352</v>
      </c>
      <c r="L123" s="30">
        <v>870</v>
      </c>
      <c r="M123" s="30" t="s">
        <v>247</v>
      </c>
      <c r="N123" s="48">
        <v>1065</v>
      </c>
      <c r="O123" s="48"/>
      <c r="P123" s="48"/>
      <c r="Q123" s="48"/>
      <c r="R123" s="48"/>
    </row>
    <row r="124" spans="2:18" s="2" customFormat="1" ht="9.75">
      <c r="B124" s="66" t="s">
        <v>270</v>
      </c>
      <c r="C124" s="64" t="s">
        <v>51</v>
      </c>
      <c r="D124" s="2" t="s">
        <v>271</v>
      </c>
      <c r="E124" s="1">
        <v>70</v>
      </c>
      <c r="F124" s="1">
        <v>686</v>
      </c>
      <c r="G124" s="37">
        <v>44799.6</v>
      </c>
      <c r="H124" s="37">
        <v>24639.78</v>
      </c>
      <c r="I124" s="47">
        <v>37169</v>
      </c>
      <c r="J124" s="47">
        <v>38352</v>
      </c>
      <c r="K124" s="47">
        <v>38352</v>
      </c>
      <c r="L124" s="30">
        <v>870</v>
      </c>
      <c r="M124" s="30" t="s">
        <v>86</v>
      </c>
      <c r="N124" s="48">
        <v>1183</v>
      </c>
      <c r="O124" s="48"/>
      <c r="P124" s="48"/>
      <c r="Q124" s="48"/>
      <c r="R124" s="48"/>
    </row>
    <row r="125" spans="2:18" s="2" customFormat="1" ht="9.75">
      <c r="B125" s="66" t="s">
        <v>272</v>
      </c>
      <c r="C125" s="64" t="s">
        <v>51</v>
      </c>
      <c r="D125" s="2" t="s">
        <v>273</v>
      </c>
      <c r="E125" s="1">
        <v>147</v>
      </c>
      <c r="F125" s="1">
        <v>1130</v>
      </c>
      <c r="G125" s="37">
        <v>22033</v>
      </c>
      <c r="H125" s="37">
        <v>2203.3</v>
      </c>
      <c r="I125" s="47">
        <v>37476</v>
      </c>
      <c r="J125" s="47">
        <v>38352</v>
      </c>
      <c r="K125" s="47">
        <v>38352</v>
      </c>
      <c r="L125" s="30">
        <v>870</v>
      </c>
      <c r="M125" s="30" t="s">
        <v>59</v>
      </c>
      <c r="N125" s="48">
        <v>876</v>
      </c>
      <c r="O125" s="48"/>
      <c r="P125" s="48"/>
      <c r="Q125" s="48"/>
      <c r="R125" s="48"/>
    </row>
    <row r="126" spans="2:18" s="2" customFormat="1" ht="9.75">
      <c r="B126" s="66" t="s">
        <v>274</v>
      </c>
      <c r="C126" s="64" t="s">
        <v>51</v>
      </c>
      <c r="D126" s="2" t="s">
        <v>275</v>
      </c>
      <c r="E126" s="1">
        <v>85</v>
      </c>
      <c r="F126" s="1">
        <v>828.7</v>
      </c>
      <c r="G126" s="37">
        <v>53353.49</v>
      </c>
      <c r="H126" s="37">
        <v>5335.35</v>
      </c>
      <c r="I126" s="47">
        <v>37265</v>
      </c>
      <c r="J126" s="47">
        <v>38352</v>
      </c>
      <c r="K126" s="47">
        <v>38352</v>
      </c>
      <c r="L126" s="30">
        <v>870</v>
      </c>
      <c r="M126" s="30" t="s">
        <v>59</v>
      </c>
      <c r="N126" s="48">
        <v>1087</v>
      </c>
      <c r="O126" s="48"/>
      <c r="P126" s="48"/>
      <c r="Q126" s="48"/>
      <c r="R126" s="48"/>
    </row>
    <row r="127" spans="2:18" s="2" customFormat="1" ht="9.75">
      <c r="B127" s="66" t="s">
        <v>276</v>
      </c>
      <c r="C127" s="64" t="s">
        <v>51</v>
      </c>
      <c r="D127" s="2" t="s">
        <v>277</v>
      </c>
      <c r="E127" s="1">
        <v>74</v>
      </c>
      <c r="F127" s="1">
        <v>1886</v>
      </c>
      <c r="G127" s="37">
        <v>46810.52</v>
      </c>
      <c r="H127" s="37">
        <v>4681.05</v>
      </c>
      <c r="I127" s="47">
        <v>37315</v>
      </c>
      <c r="J127" s="47">
        <v>38442</v>
      </c>
      <c r="K127" s="47">
        <v>38442</v>
      </c>
      <c r="L127" s="30">
        <v>960</v>
      </c>
      <c r="M127" s="30" t="s">
        <v>107</v>
      </c>
      <c r="N127" s="48">
        <v>1127</v>
      </c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