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<sst xmlns="http://schemas.openxmlformats.org/spreadsheetml/2006/main" count="448" uniqueCount="269">
  <si>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</si>
  <si>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</si>
  <si>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</si>
  <si>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</si>
  <si>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</si>
  <si>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</si>
  <si>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</si>
  <si>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</si>
  <si>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</si>
  <si>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</si>
  <si>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</si>
  <si>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</si>
  <si>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</si>
  <si>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</si>
  <si>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</si>
  <si>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</si>
  <si>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</si>
  <si>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</si>
  <si>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</si>
  <si>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</si>
  <si>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</si>
  <si>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</si>
  <si>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</si>
  <si>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</si>
  <si>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</si>
  <si>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</si>
  <si>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</si>
  <si>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</si>
  <si>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</si>
  <si>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</si>
  <si>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</si>
  <si>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</si>
  <si>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</si>
  <si>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</si>
  <si>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</si>
  <si>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</si>
  <si>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</si>
  <si>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</si>
  <si>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</si>
  <si>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</si>
  <si>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</si>
  <si>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</si>
  <si>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</si>
  <si>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</si>
  <si>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</si>
  <si>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</si>
  <si>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</si>
  <si>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</si>
  <si>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</si>
  <si>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Gaylord Forest Area</t>
  </si>
  <si>
    <t>520160101</t>
  </si>
  <si>
    <t>1</t>
  </si>
  <si>
    <t xml:space="preserve">INDIGO MIX                    </t>
  </si>
  <si>
    <t xml:space="preserve">CLAM RIVER FOREST PRODUCTS    </t>
  </si>
  <si>
    <t>520030201</t>
  </si>
  <si>
    <t xml:space="preserve">TRESPASS ACRES                </t>
  </si>
  <si>
    <t xml:space="preserve">SAPPI/S.D.WARREN COMPANY      </t>
  </si>
  <si>
    <t>521010301</t>
  </si>
  <si>
    <t xml:space="preserve">AREA 51 ASPEN                 </t>
  </si>
  <si>
    <t xml:space="preserve">E.H.TULGESTKA &amp; SONS          </t>
  </si>
  <si>
    <t>520140201</t>
  </si>
  <si>
    <t xml:space="preserve">BIG BIRD JACKPINE             </t>
  </si>
  <si>
    <t xml:space="preserve">NORTHERN TIMBERLANDS, INC.    </t>
  </si>
  <si>
    <t>521080301</t>
  </si>
  <si>
    <t xml:space="preserve">BROOKIE RED PINE              </t>
  </si>
  <si>
    <t xml:space="preserve">BIEWER SAWMILL INC            </t>
  </si>
  <si>
    <t>521070301</t>
  </si>
  <si>
    <t xml:space="preserve">BROWN RED PINE                </t>
  </si>
  <si>
    <t xml:space="preserve">BAY FORESTRY                  </t>
  </si>
  <si>
    <t>520120101</t>
  </si>
  <si>
    <t>2</t>
  </si>
  <si>
    <t xml:space="preserve">HOLMS ROAD ASPEN              </t>
  </si>
  <si>
    <t xml:space="preserve">AJD FOR/PRO                   </t>
  </si>
  <si>
    <t>521060301</t>
  </si>
  <si>
    <t xml:space="preserve">MUGWUMP RED PINE              </t>
  </si>
  <si>
    <t xml:space="preserve">PAYLESS AG PRODUCTS           </t>
  </si>
  <si>
    <t>520180201</t>
  </si>
  <si>
    <t xml:space="preserve">PHOENIX HARDWOODS             </t>
  </si>
  <si>
    <t xml:space="preserve">HILLMAN POWER COMPANY         </t>
  </si>
  <si>
    <t>521020401</t>
  </si>
  <si>
    <t xml:space="preserve">ALLEGRO ASPEN                 </t>
  </si>
  <si>
    <t>521020301</t>
  </si>
  <si>
    <t xml:space="preserve">APPLE BLOSSOM ASPEN           </t>
  </si>
  <si>
    <t xml:space="preserve">A. LAMBERSON L.L.C.           </t>
  </si>
  <si>
    <t>521070401</t>
  </si>
  <si>
    <t xml:space="preserve">BONNIE'S RED PINE             </t>
  </si>
  <si>
    <t xml:space="preserve">BISBALLE FOREST PRODUCTS      </t>
  </si>
  <si>
    <t>521120201</t>
  </si>
  <si>
    <t xml:space="preserve">EXTREME ASPEN                 </t>
  </si>
  <si>
    <t xml:space="preserve">RUST WOOD PRODUCTS, INC.      </t>
  </si>
  <si>
    <t>521010501</t>
  </si>
  <si>
    <t xml:space="preserve">HINDENBERG HARDWOOD           </t>
  </si>
  <si>
    <t xml:space="preserve">SOCHA FORESTRY                </t>
  </si>
  <si>
    <t>521150301</t>
  </si>
  <si>
    <t xml:space="preserve">MORE EXTREME ASPEN            </t>
  </si>
  <si>
    <t>521050301</t>
  </si>
  <si>
    <t xml:space="preserve">MUNGER RED PINE               </t>
  </si>
  <si>
    <t>521300201</t>
  </si>
  <si>
    <t xml:space="preserve">OBLIVIOUS OAK                 </t>
  </si>
  <si>
    <t xml:space="preserve">SIDELL FOREST PRODUCTS, INC.  </t>
  </si>
  <si>
    <t>521250402</t>
  </si>
  <si>
    <t xml:space="preserve">RED RUM RED PINE              </t>
  </si>
  <si>
    <t xml:space="preserve">ERIC OPERHALL                      </t>
  </si>
  <si>
    <t>520200301</t>
  </si>
  <si>
    <t xml:space="preserve">JOBURG DETOUR PINE            </t>
  </si>
  <si>
    <t>520110301</t>
  </si>
  <si>
    <t xml:space="preserve">SAND LAKE RED PINE            </t>
  </si>
  <si>
    <t>520190201</t>
  </si>
  <si>
    <t xml:space="preserve">3 &amp; 10 HARDWOODS              </t>
  </si>
  <si>
    <t xml:space="preserve">BFP MANAGEMENT INC            </t>
  </si>
  <si>
    <t>520190301</t>
  </si>
  <si>
    <t xml:space="preserve">ARLO'S OAK                    </t>
  </si>
  <si>
    <t>520160301</t>
  </si>
  <si>
    <t xml:space="preserve">B &amp; B ASPEN                   </t>
  </si>
  <si>
    <t xml:space="preserve">NORTHWEST HARDWOODS           </t>
  </si>
  <si>
    <t>520130301</t>
  </si>
  <si>
    <t xml:space="preserve">B AND C HARDWOODS             </t>
  </si>
  <si>
    <t>520250201</t>
  </si>
  <si>
    <t xml:space="preserve">BEAR RUN HARDWOODS            </t>
  </si>
  <si>
    <t>520230201</t>
  </si>
  <si>
    <t xml:space="preserve">CORMORANT MIX                 </t>
  </si>
  <si>
    <t>520050001</t>
  </si>
  <si>
    <t xml:space="preserve">GAYLORD NORTH CONTRACT        </t>
  </si>
  <si>
    <t>520040302</t>
  </si>
  <si>
    <t xml:space="preserve">GREEN'S TSI                   </t>
  </si>
  <si>
    <t xml:space="preserve">TIMOTHY GREEN                         </t>
  </si>
  <si>
    <t>521080201</t>
  </si>
  <si>
    <t xml:space="preserve">KING RD. RED PINE             </t>
  </si>
  <si>
    <t>520070301</t>
  </si>
  <si>
    <t xml:space="preserve">LANDMARK RED PINE             </t>
  </si>
  <si>
    <t xml:space="preserve">ROGER BAZUIN &amp; SONS, INC.     </t>
  </si>
  <si>
    <t>520010301</t>
  </si>
  <si>
    <t xml:space="preserve">LOOKING GLASS HARDWOODS       </t>
  </si>
  <si>
    <t>520020101</t>
  </si>
  <si>
    <t xml:space="preserve">PINNEY BRIDGE HARDWOODS       </t>
  </si>
  <si>
    <t xml:space="preserve">MYERS LOGGING                 </t>
  </si>
  <si>
    <t>521170301</t>
  </si>
  <si>
    <t xml:space="preserve">POLYORCHIS RED PINE           </t>
  </si>
  <si>
    <t>521180301</t>
  </si>
  <si>
    <t xml:space="preserve">PURGATORY RED PINE            </t>
  </si>
  <si>
    <t>520150201</t>
  </si>
  <si>
    <t xml:space="preserve">RABBIT RUN OAK                </t>
  </si>
  <si>
    <t>520150101</t>
  </si>
  <si>
    <t xml:space="preserve">RACKET CREEK HARDWOODS        </t>
  </si>
  <si>
    <t>521140301</t>
  </si>
  <si>
    <t xml:space="preserve">RAINBOW RED PINE              </t>
  </si>
  <si>
    <t xml:space="preserve">BELL TIMBER, INC              </t>
  </si>
  <si>
    <t>521010401</t>
  </si>
  <si>
    <t xml:space="preserve">RAZZLE DAZZLE RED PINE        </t>
  </si>
  <si>
    <t>521160301</t>
  </si>
  <si>
    <t xml:space="preserve">RED ROCKET RED PINE           </t>
  </si>
  <si>
    <t>520260201</t>
  </si>
  <si>
    <t xml:space="preserve">SPIRIT BEAR HARDWOODS         </t>
  </si>
  <si>
    <t>520160201</t>
  </si>
  <si>
    <t xml:space="preserve">THE OLD VERNOR'S SALE         </t>
  </si>
  <si>
    <t>520100301</t>
  </si>
  <si>
    <t xml:space="preserve">THREE BANDITS HARDWOOD        </t>
  </si>
  <si>
    <t>521090401</t>
  </si>
  <si>
    <t xml:space="preserve">TOWER POND REMOVAL            </t>
  </si>
  <si>
    <t>521320201</t>
  </si>
  <si>
    <t xml:space="preserve">WEBER LAKE HARDWOODS          </t>
  </si>
  <si>
    <t>521260201</t>
  </si>
  <si>
    <t xml:space="preserve">WEBER LAKE RED PINE           </t>
  </si>
  <si>
    <t>521210201</t>
  </si>
  <si>
    <t xml:space="preserve">WEST NILE RED PINE            </t>
  </si>
  <si>
    <t>520060301</t>
  </si>
  <si>
    <t xml:space="preserve">WILD TURKEYS ASPEN            </t>
  </si>
  <si>
    <t xml:space="preserve">TIMBERLINE LOGGING INC        </t>
  </si>
  <si>
    <t>520130201</t>
  </si>
  <si>
    <t xml:space="preserve">DONNIE'S DREAM MIX            </t>
  </si>
  <si>
    <t xml:space="preserve">WILFRED EMOND                         </t>
  </si>
  <si>
    <t>521120401</t>
  </si>
  <si>
    <t xml:space="preserve">EGREGIOUS ASPEN               </t>
  </si>
  <si>
    <t>521110401</t>
  </si>
  <si>
    <t xml:space="preserve">ENTOPROCT ASPEN               </t>
  </si>
  <si>
    <t>521130101</t>
  </si>
  <si>
    <t xml:space="preserve">LBW HARDWOODS                 </t>
  </si>
  <si>
    <t>521040301</t>
  </si>
  <si>
    <t xml:space="preserve">OLIVER ASPEN                  </t>
  </si>
  <si>
    <t xml:space="preserve">KAPALLA LOGGING               </t>
  </si>
  <si>
    <t>521240401</t>
  </si>
  <si>
    <t xml:space="preserve">PSC RED PINE                  </t>
  </si>
  <si>
    <t>521320401</t>
  </si>
  <si>
    <t xml:space="preserve">ABRAMS ROAD ASPEN             </t>
  </si>
  <si>
    <t>521210301</t>
  </si>
  <si>
    <t xml:space="preserve">COMPARTMENT 182 CONTRACT      </t>
  </si>
  <si>
    <t>520180301</t>
  </si>
  <si>
    <t xml:space="preserve">FORSAKEN ASPEN                </t>
  </si>
  <si>
    <t xml:space="preserve">SOCHA FORESTRY, INC.          </t>
  </si>
  <si>
    <t>520120301</t>
  </si>
  <si>
    <t xml:space="preserve">KA-BOOM OAK SHELTERWOOD       </t>
  </si>
  <si>
    <t>521130401</t>
  </si>
  <si>
    <t xml:space="preserve">PALTRY PINE                   </t>
  </si>
  <si>
    <t>521150401</t>
  </si>
  <si>
    <t xml:space="preserve">TWILDO RED PINE               </t>
  </si>
  <si>
    <t>521030401</t>
  </si>
  <si>
    <t xml:space="preserve">AMBIGUOUS ASPEN               </t>
  </si>
  <si>
    <t>521180402</t>
  </si>
  <si>
    <t xml:space="preserve">BRADY OAK                     </t>
  </si>
  <si>
    <t xml:space="preserve">FREEMAN LOGGING               </t>
  </si>
  <si>
    <t>521160401</t>
  </si>
  <si>
    <t xml:space="preserve">BUZZARD HARDWOOD              </t>
  </si>
  <si>
    <t xml:space="preserve">JAROCHE BROS.INC.             </t>
  </si>
  <si>
    <t>521220301</t>
  </si>
  <si>
    <t xml:space="preserve">COMPARTMENT 151 JACK PINE     </t>
  </si>
  <si>
    <t>521200301</t>
  </si>
  <si>
    <t xml:space="preserve">COMPARTMENT 157 CONTRACT      </t>
  </si>
  <si>
    <t>521030301</t>
  </si>
  <si>
    <t xml:space="preserve">EMIL RED PINE                 </t>
  </si>
  <si>
    <t>521260401</t>
  </si>
  <si>
    <t xml:space="preserve">LEE GRANDE ASPEN NORTH        </t>
  </si>
  <si>
    <t>521270401</t>
  </si>
  <si>
    <t xml:space="preserve">MERCHANT ROAD HARDWOOD        </t>
  </si>
  <si>
    <t>521300401</t>
  </si>
  <si>
    <t xml:space="preserve">OZZFEST ASPEN                 </t>
  </si>
  <si>
    <t>520090401</t>
  </si>
  <si>
    <t xml:space="preserve">REUNION PINE/OAK SALE         </t>
  </si>
  <si>
    <t xml:space="preserve">CRAWFORD FOREST PRODUCTS      </t>
  </si>
  <si>
    <t>520160401</t>
  </si>
  <si>
    <t xml:space="preserve">SPROUTIN' SPRUCE              </t>
  </si>
  <si>
    <t>521170402</t>
  </si>
  <si>
    <t xml:space="preserve">TSI HARDWOOD                  </t>
  </si>
  <si>
    <t xml:space="preserve">LEE SIDELL &amp; SONS LOGGING     </t>
  </si>
  <si>
    <t>520090301</t>
  </si>
  <si>
    <t xml:space="preserve">BROKEN WING HDWDS             </t>
  </si>
  <si>
    <t>520010401</t>
  </si>
  <si>
    <t xml:space="preserve">GOOD TIME OAK                 </t>
  </si>
  <si>
    <t>520030401</t>
  </si>
  <si>
    <t xml:space="preserve">WAPITI PATH RED PINE          </t>
  </si>
  <si>
    <t>521080401</t>
  </si>
  <si>
    <t xml:space="preserve">123 MALONEY HARDWOOD          </t>
  </si>
  <si>
    <t>520050401</t>
  </si>
  <si>
    <t xml:space="preserve">COMPARTMENT 36 HDWDS.         </t>
  </si>
  <si>
    <t>520020401</t>
  </si>
  <si>
    <t xml:space="preserve">FIRST RED SALE                </t>
  </si>
  <si>
    <t>521060401</t>
  </si>
  <si>
    <t xml:space="preserve">KAPUT JACK PINE               </t>
  </si>
  <si>
    <t>520040401</t>
  </si>
  <si>
    <t xml:space="preserve">RFFP RED PINE                 </t>
  </si>
  <si>
    <t>521160201</t>
  </si>
  <si>
    <t xml:space="preserve">SKILLET TOO HARDWOOD          </t>
  </si>
  <si>
    <t>520150401</t>
  </si>
  <si>
    <t xml:space="preserve">SWEET CICELY HARDWOODS        </t>
  </si>
  <si>
    <t>520100401</t>
  </si>
  <si>
    <t xml:space="preserve">TRILLIUM HARDWOODS            </t>
  </si>
  <si>
    <t>521350401</t>
  </si>
  <si>
    <t xml:space="preserve">ARHAT ASPEN                   </t>
  </si>
  <si>
    <t>520120401</t>
  </si>
  <si>
    <t xml:space="preserve">FANG MIX                      </t>
  </si>
  <si>
    <t>521100401</t>
  </si>
  <si>
    <t xml:space="preserve">TRAIN KEPT A ROLLIN' ASPEN    </t>
  </si>
  <si>
    <t>520130401</t>
  </si>
  <si>
    <t xml:space="preserve">FIVE STAR RED PINE            </t>
  </si>
  <si>
    <t>520070401</t>
  </si>
  <si>
    <t xml:space="preserve">PANICULA ASPEN                </t>
  </si>
  <si>
    <t xml:space="preserve">SAPPI/SD WARREN SERVICES      </t>
  </si>
  <si>
    <t>521230401</t>
  </si>
  <si>
    <t xml:space="preserve">WEBB ASPEN                    </t>
  </si>
  <si>
    <t>521140401</t>
  </si>
  <si>
    <t xml:space="preserve">INTERGALACTIC ASPEN           </t>
  </si>
  <si>
    <t>521310401</t>
  </si>
  <si>
    <t xml:space="preserve">ORCHARD ROAD HARDWOOD         </t>
  </si>
  <si>
    <t>520110401</t>
  </si>
  <si>
    <t xml:space="preserve">24 OAK                        </t>
  </si>
  <si>
    <t>521190401</t>
  </si>
  <si>
    <t xml:space="preserve">HOLY HANNAH HARDWOOD          </t>
  </si>
  <si>
    <t>521230301</t>
  </si>
  <si>
    <t xml:space="preserve">LITTLE HELPER HARDWOOD        </t>
  </si>
  <si>
    <t xml:space="preserve">                                  as of May 11,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</si>
</sst>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27.14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268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6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8354</v>
      </c>
      <c r="L17" s="30"/>
    </row>
    <row r="18" spans="4:12" ht="12.75">
      <c r="D18" s="12" t="s">
        <v>37</v>
      </c>
      <c r="G18" s="21">
        <f>DSUM(DATABASE,5,U15:U16)</f>
        <v>99962.39</v>
      </c>
      <c r="L18" s="30"/>
    </row>
    <row r="19" spans="4:12" ht="12.75">
      <c r="D19" s="12" t="s">
        <v>34</v>
      </c>
      <c r="G19" s="18">
        <f>DSUM(DATABASE,6,V15:V16)</f>
        <v>4114194.2299999986</v>
      </c>
      <c r="L19" s="30"/>
    </row>
    <row r="20" spans="4:12" ht="12.75">
      <c r="D20" s="12" t="s">
        <v>38</v>
      </c>
      <c r="G20" s="18">
        <f>DSUM(DATABASE,7,W15:W16)</f>
        <v>2076006.0599999998</v>
      </c>
      <c r="L20" s="30"/>
    </row>
    <row r="21" spans="4:12" ht="12.75">
      <c r="D21" s="12" t="s">
        <v>35</v>
      </c>
      <c r="E21" s="22"/>
      <c r="F21" s="22"/>
      <c r="G21" s="18">
        <f>+G19-G20</f>
        <v>2038188.1699999988</v>
      </c>
      <c r="L21" s="30"/>
    </row>
    <row r="22" spans="4:12" ht="12.75">
      <c r="D22" s="12" t="s">
        <v>44</v>
      </c>
      <c r="E22" s="22"/>
      <c r="F22" s="22"/>
      <c r="G22" s="45">
        <f>+G20/G19</f>
        <v>0.5045960263281009</v>
      </c>
      <c r="L22" s="30"/>
    </row>
    <row r="23" spans="4:12" ht="12.75">
      <c r="D23" s="12" t="s">
        <v>40</v>
      </c>
      <c r="E23" s="22"/>
      <c r="F23" s="22"/>
      <c r="G23" s="59">
        <v>38483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2.3057887759611138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238</v>
      </c>
      <c r="F31" s="1">
        <v>2522.9</v>
      </c>
      <c r="G31" s="37">
        <v>89884.34</v>
      </c>
      <c r="H31" s="37">
        <v>89884.34</v>
      </c>
      <c r="I31" s="47">
        <v>37314</v>
      </c>
      <c r="J31" s="47">
        <v>37986</v>
      </c>
      <c r="K31" s="47">
        <v>38352</v>
      </c>
      <c r="L31" s="30">
        <v>-131</v>
      </c>
      <c r="M31" s="30" t="s">
        <v>53</v>
      </c>
      <c r="N31" s="48">
        <v>1038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113</v>
      </c>
      <c r="F32" s="1">
        <v>1325</v>
      </c>
      <c r="G32" s="37">
        <v>57638.7</v>
      </c>
      <c r="H32" s="37">
        <v>57638.7</v>
      </c>
      <c r="I32" s="47">
        <v>37391</v>
      </c>
      <c r="J32" s="47">
        <v>38047</v>
      </c>
      <c r="K32" s="47">
        <v>38412</v>
      </c>
      <c r="L32" s="30">
        <v>-71</v>
      </c>
      <c r="M32" s="30" t="s">
        <v>56</v>
      </c>
      <c r="N32" s="48">
        <v>1021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32</v>
      </c>
      <c r="F33" s="1">
        <v>421</v>
      </c>
      <c r="G33" s="37">
        <v>7983.25</v>
      </c>
      <c r="H33" s="37">
        <v>7983.25</v>
      </c>
      <c r="I33" s="47">
        <v>37804</v>
      </c>
      <c r="J33" s="47">
        <v>38533</v>
      </c>
      <c r="K33" s="47">
        <v>38533</v>
      </c>
      <c r="L33" s="30">
        <v>50</v>
      </c>
      <c r="M33" s="30" t="s">
        <v>59</v>
      </c>
      <c r="N33" s="48">
        <v>729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52</v>
      </c>
      <c r="F34" s="1">
        <v>523.01</v>
      </c>
      <c r="G34" s="37">
        <v>16083.39</v>
      </c>
      <c r="H34" s="37">
        <v>2297.63</v>
      </c>
      <c r="I34" s="47">
        <v>37627</v>
      </c>
      <c r="J34" s="47">
        <v>38168</v>
      </c>
      <c r="K34" s="47">
        <v>38533</v>
      </c>
      <c r="L34" s="30">
        <v>50</v>
      </c>
      <c r="M34" s="30" t="s">
        <v>62</v>
      </c>
      <c r="N34" s="48">
        <v>906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42</v>
      </c>
      <c r="F35" s="1">
        <v>1445</v>
      </c>
      <c r="G35" s="37">
        <v>75530.7</v>
      </c>
      <c r="H35" s="37">
        <v>75530.7</v>
      </c>
      <c r="I35" s="47">
        <v>37861</v>
      </c>
      <c r="J35" s="47">
        <v>38533</v>
      </c>
      <c r="K35" s="47">
        <v>38533</v>
      </c>
      <c r="L35" s="30">
        <v>50</v>
      </c>
      <c r="M35" s="30" t="s">
        <v>65</v>
      </c>
      <c r="N35" s="48">
        <v>672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36</v>
      </c>
      <c r="F36" s="1">
        <v>628</v>
      </c>
      <c r="G36" s="37">
        <v>35438</v>
      </c>
      <c r="H36" s="37">
        <v>35438</v>
      </c>
      <c r="I36" s="47">
        <v>37855</v>
      </c>
      <c r="J36" s="47">
        <v>38533</v>
      </c>
      <c r="K36" s="47">
        <v>38533</v>
      </c>
      <c r="L36" s="30">
        <v>50</v>
      </c>
      <c r="M36" s="30" t="s">
        <v>68</v>
      </c>
      <c r="N36" s="48">
        <v>678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70</v>
      </c>
      <c r="D37" s="46" t="s">
        <v>71</v>
      </c>
      <c r="E37" s="1">
        <v>32</v>
      </c>
      <c r="F37" s="1">
        <v>1026</v>
      </c>
      <c r="G37" s="37">
        <v>31107.65</v>
      </c>
      <c r="H37" s="37">
        <v>31107.65</v>
      </c>
      <c r="I37" s="47">
        <v>37287</v>
      </c>
      <c r="J37" s="47">
        <v>38352</v>
      </c>
      <c r="K37" s="47">
        <v>38533</v>
      </c>
      <c r="L37" s="30">
        <v>50</v>
      </c>
      <c r="M37" s="30" t="s">
        <v>72</v>
      </c>
      <c r="N37" s="48">
        <v>1246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51</v>
      </c>
      <c r="D38" s="46" t="s">
        <v>74</v>
      </c>
      <c r="E38" s="1">
        <v>32</v>
      </c>
      <c r="F38" s="1">
        <v>393</v>
      </c>
      <c r="G38" s="37">
        <v>8099.73</v>
      </c>
      <c r="H38" s="37">
        <v>809.97</v>
      </c>
      <c r="I38" s="47">
        <v>37984</v>
      </c>
      <c r="J38" s="47">
        <v>38533</v>
      </c>
      <c r="K38" s="47">
        <v>38533</v>
      </c>
      <c r="L38" s="30">
        <v>50</v>
      </c>
      <c r="M38" s="30" t="s">
        <v>75</v>
      </c>
      <c r="N38" s="48">
        <v>549</v>
      </c>
      <c r="O38" s="48"/>
      <c r="P38" s="48"/>
      <c r="Q38" s="48"/>
      <c r="R38" s="48"/>
    </row>
    <row r="39" spans="2:18" s="2" customFormat="1" ht="11.25">
      <c r="B39" s="65" t="s">
        <v>76</v>
      </c>
      <c r="C39" s="65" t="s">
        <v>51</v>
      </c>
      <c r="D39" s="46" t="s">
        <v>77</v>
      </c>
      <c r="E39" s="1">
        <v>109</v>
      </c>
      <c r="F39" s="1">
        <v>1218</v>
      </c>
      <c r="G39" s="37">
        <v>59914.7</v>
      </c>
      <c r="H39" s="37">
        <v>59914.7</v>
      </c>
      <c r="I39" s="47">
        <v>37771</v>
      </c>
      <c r="J39" s="47">
        <v>38352</v>
      </c>
      <c r="K39" s="47">
        <v>38595</v>
      </c>
      <c r="L39" s="30">
        <v>112</v>
      </c>
      <c r="M39" s="30" t="s">
        <v>78</v>
      </c>
      <c r="N39" s="48">
        <v>824</v>
      </c>
      <c r="O39" s="48"/>
      <c r="P39" s="48"/>
      <c r="Q39" s="48"/>
      <c r="R39" s="48"/>
    </row>
    <row r="40" spans="2:18" s="2" customFormat="1" ht="11.25">
      <c r="B40" s="65" t="s">
        <v>79</v>
      </c>
      <c r="C40" s="65" t="s">
        <v>51</v>
      </c>
      <c r="D40" s="46" t="s">
        <v>80</v>
      </c>
      <c r="E40" s="1">
        <v>61</v>
      </c>
      <c r="F40" s="1">
        <v>1067</v>
      </c>
      <c r="G40" s="37">
        <v>35929.2</v>
      </c>
      <c r="H40" s="37">
        <v>3592.92</v>
      </c>
      <c r="I40" s="47">
        <v>38117</v>
      </c>
      <c r="J40" s="47">
        <v>38625</v>
      </c>
      <c r="K40" s="47">
        <v>38625</v>
      </c>
      <c r="L40" s="30">
        <v>142</v>
      </c>
      <c r="M40" s="30" t="s">
        <v>59</v>
      </c>
      <c r="N40" s="48">
        <v>508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51</v>
      </c>
      <c r="D41" s="46" t="s">
        <v>82</v>
      </c>
      <c r="E41" s="1">
        <v>24</v>
      </c>
      <c r="F41" s="1">
        <v>569</v>
      </c>
      <c r="G41" s="37">
        <v>16423.13</v>
      </c>
      <c r="H41" s="37">
        <v>1642.31</v>
      </c>
      <c r="I41" s="47">
        <v>37925</v>
      </c>
      <c r="J41" s="47">
        <v>38625</v>
      </c>
      <c r="K41" s="47">
        <v>38625</v>
      </c>
      <c r="L41" s="5">
        <v>142</v>
      </c>
      <c r="M41" s="46" t="s">
        <v>83</v>
      </c>
      <c r="N41" s="2">
        <v>700</v>
      </c>
    </row>
    <row r="42" spans="2:18" s="2" customFormat="1" ht="11.25">
      <c r="B42" s="66" t="s">
        <v>84</v>
      </c>
      <c r="C42" s="64" t="s">
        <v>51</v>
      </c>
      <c r="D42" s="2" t="s">
        <v>85</v>
      </c>
      <c r="E42" s="1">
        <v>26</v>
      </c>
      <c r="F42" s="1">
        <v>206</v>
      </c>
      <c r="G42" s="37">
        <v>8324.46</v>
      </c>
      <c r="H42" s="37">
        <v>832.45</v>
      </c>
      <c r="I42" s="47">
        <v>38132</v>
      </c>
      <c r="J42" s="47">
        <v>38625</v>
      </c>
      <c r="K42" s="47">
        <v>38625</v>
      </c>
      <c r="L42" s="30">
        <v>142</v>
      </c>
      <c r="M42" s="30" t="s">
        <v>86</v>
      </c>
      <c r="N42" s="48">
        <v>493</v>
      </c>
      <c r="O42" s="48"/>
      <c r="P42" s="48"/>
      <c r="Q42" s="48"/>
      <c r="R42" s="48"/>
    </row>
    <row r="43" spans="2:18" s="2" customFormat="1" ht="11.25">
      <c r="B43" s="66" t="s">
        <v>87</v>
      </c>
      <c r="C43" s="64" t="s">
        <v>51</v>
      </c>
      <c r="D43" s="2" t="s">
        <v>88</v>
      </c>
      <c r="E43" s="1">
        <v>106</v>
      </c>
      <c r="F43" s="1">
        <v>2882</v>
      </c>
      <c r="G43" s="37">
        <v>60052.5</v>
      </c>
      <c r="H43" s="37">
        <v>60052.5</v>
      </c>
      <c r="I43" s="47">
        <v>37922</v>
      </c>
      <c r="J43" s="47">
        <v>38625</v>
      </c>
      <c r="K43" s="47">
        <v>38625</v>
      </c>
      <c r="L43" s="30">
        <v>142</v>
      </c>
      <c r="M43" s="30" t="s">
        <v>89</v>
      </c>
      <c r="N43" s="48">
        <v>703</v>
      </c>
      <c r="O43" s="48"/>
      <c r="P43" s="48"/>
      <c r="Q43" s="48"/>
      <c r="R43" s="48"/>
    </row>
    <row r="44" spans="2:18" s="2" customFormat="1" ht="11.25">
      <c r="B44" s="66" t="s">
        <v>90</v>
      </c>
      <c r="C44" s="64" t="s">
        <v>51</v>
      </c>
      <c r="D44" s="2" t="s">
        <v>91</v>
      </c>
      <c r="E44" s="1">
        <v>41</v>
      </c>
      <c r="F44" s="1">
        <v>455</v>
      </c>
      <c r="G44" s="37">
        <v>7523</v>
      </c>
      <c r="H44" s="37">
        <v>752.3</v>
      </c>
      <c r="I44" s="47">
        <v>38429</v>
      </c>
      <c r="J44" s="47">
        <v>38625</v>
      </c>
      <c r="K44" s="47">
        <v>38625</v>
      </c>
      <c r="L44" s="30">
        <v>142</v>
      </c>
      <c r="M44" s="30" t="s">
        <v>92</v>
      </c>
      <c r="N44" s="48">
        <v>196</v>
      </c>
      <c r="O44" s="48"/>
      <c r="P44" s="48"/>
      <c r="Q44" s="48"/>
      <c r="R44" s="48"/>
    </row>
    <row r="45" spans="2:18" s="2" customFormat="1" ht="11.25">
      <c r="B45" s="66" t="s">
        <v>93</v>
      </c>
      <c r="C45" s="64" t="s">
        <v>51</v>
      </c>
      <c r="D45" s="2" t="s">
        <v>94</v>
      </c>
      <c r="E45" s="1">
        <v>79</v>
      </c>
      <c r="F45" s="1">
        <v>1533</v>
      </c>
      <c r="G45" s="37">
        <v>29891.13</v>
      </c>
      <c r="H45" s="37">
        <v>29891.13</v>
      </c>
      <c r="I45" s="47">
        <v>37909</v>
      </c>
      <c r="J45" s="47">
        <v>38625</v>
      </c>
      <c r="K45" s="47">
        <v>38625</v>
      </c>
      <c r="L45" s="30">
        <v>142</v>
      </c>
      <c r="M45" s="30" t="s">
        <v>59</v>
      </c>
      <c r="N45" s="48">
        <v>716</v>
      </c>
      <c r="O45" s="48"/>
      <c r="P45" s="48"/>
      <c r="Q45" s="48"/>
      <c r="R45" s="48"/>
    </row>
    <row r="46" spans="2:18" s="2" customFormat="1" ht="11.25">
      <c r="B46" s="66" t="s">
        <v>95</v>
      </c>
      <c r="C46" s="64" t="s">
        <v>51</v>
      </c>
      <c r="D46" s="2" t="s">
        <v>96</v>
      </c>
      <c r="E46" s="1">
        <v>32</v>
      </c>
      <c r="F46" s="1">
        <v>287</v>
      </c>
      <c r="G46" s="37">
        <v>16036.37</v>
      </c>
      <c r="H46" s="37">
        <v>1603.64</v>
      </c>
      <c r="I46" s="47">
        <v>37902</v>
      </c>
      <c r="J46" s="47">
        <v>38625</v>
      </c>
      <c r="K46" s="47">
        <v>38625</v>
      </c>
      <c r="L46" s="30">
        <v>142</v>
      </c>
      <c r="M46" s="30" t="s">
        <v>86</v>
      </c>
      <c r="N46" s="48">
        <v>723</v>
      </c>
      <c r="O46" s="48"/>
      <c r="P46" s="48"/>
      <c r="Q46" s="48"/>
      <c r="R46" s="48"/>
    </row>
    <row r="47" spans="2:18" s="2" customFormat="1" ht="11.25">
      <c r="B47" s="66" t="s">
        <v>97</v>
      </c>
      <c r="C47" s="64" t="s">
        <v>51</v>
      </c>
      <c r="D47" s="2" t="s">
        <v>98</v>
      </c>
      <c r="E47" s="1">
        <v>11</v>
      </c>
      <c r="F47" s="1">
        <v>94</v>
      </c>
      <c r="G47" s="37">
        <v>585.69</v>
      </c>
      <c r="H47" s="37">
        <v>55.78</v>
      </c>
      <c r="I47" s="47">
        <v>37736</v>
      </c>
      <c r="J47" s="47">
        <v>38260</v>
      </c>
      <c r="K47" s="47">
        <v>38625</v>
      </c>
      <c r="L47" s="30">
        <v>142</v>
      </c>
      <c r="M47" s="30" t="s">
        <v>99</v>
      </c>
      <c r="N47" s="48">
        <v>889</v>
      </c>
      <c r="O47" s="48"/>
      <c r="P47" s="48"/>
      <c r="Q47" s="48"/>
      <c r="R47" s="48"/>
    </row>
    <row r="48" spans="2:18" s="2" customFormat="1" ht="11.25">
      <c r="B48" s="66" t="s">
        <v>100</v>
      </c>
      <c r="C48" s="64" t="s">
        <v>51</v>
      </c>
      <c r="D48" s="2" t="s">
        <v>101</v>
      </c>
      <c r="E48" s="1">
        <v>6</v>
      </c>
      <c r="F48" s="1">
        <v>41</v>
      </c>
      <c r="G48" s="37">
        <v>2229.95</v>
      </c>
      <c r="H48" s="37">
        <v>486.45</v>
      </c>
      <c r="I48" s="47">
        <v>38280</v>
      </c>
      <c r="J48" s="47">
        <v>38625</v>
      </c>
      <c r="K48" s="47">
        <v>38625</v>
      </c>
      <c r="L48" s="30">
        <v>142</v>
      </c>
      <c r="M48" s="30" t="s">
        <v>102</v>
      </c>
      <c r="N48" s="48">
        <v>345</v>
      </c>
      <c r="O48" s="48"/>
      <c r="P48" s="48"/>
      <c r="Q48" s="48"/>
      <c r="R48" s="48"/>
    </row>
    <row r="49" spans="2:18" s="2" customFormat="1" ht="11.25">
      <c r="B49" s="66" t="s">
        <v>103</v>
      </c>
      <c r="C49" s="64" t="s">
        <v>51</v>
      </c>
      <c r="D49" s="2" t="s">
        <v>104</v>
      </c>
      <c r="E49" s="1">
        <v>55</v>
      </c>
      <c r="F49" s="1">
        <v>505</v>
      </c>
      <c r="G49" s="37">
        <v>19757.45</v>
      </c>
      <c r="H49" s="37">
        <v>1975.75</v>
      </c>
      <c r="I49" s="47">
        <v>38041</v>
      </c>
      <c r="J49" s="47">
        <v>38687</v>
      </c>
      <c r="K49" s="47">
        <v>38687</v>
      </c>
      <c r="L49" s="30">
        <v>204</v>
      </c>
      <c r="M49" s="30" t="s">
        <v>86</v>
      </c>
      <c r="N49" s="48">
        <v>646</v>
      </c>
      <c r="O49" s="48"/>
      <c r="P49" s="48"/>
      <c r="Q49" s="48"/>
      <c r="R49" s="48"/>
    </row>
    <row r="50" spans="2:18" s="2" customFormat="1" ht="11.25">
      <c r="B50" s="66" t="s">
        <v>105</v>
      </c>
      <c r="C50" s="64" t="s">
        <v>51</v>
      </c>
      <c r="D50" s="2" t="s">
        <v>106</v>
      </c>
      <c r="E50" s="1">
        <v>162</v>
      </c>
      <c r="F50" s="1">
        <v>1524</v>
      </c>
      <c r="G50" s="37">
        <v>77711.6</v>
      </c>
      <c r="H50" s="37">
        <v>7771.16</v>
      </c>
      <c r="I50" s="47">
        <v>38041</v>
      </c>
      <c r="J50" s="47">
        <v>38687</v>
      </c>
      <c r="K50" s="47">
        <v>38687</v>
      </c>
      <c r="L50" s="30">
        <v>204</v>
      </c>
      <c r="M50" s="30" t="s">
        <v>86</v>
      </c>
      <c r="N50" s="48">
        <v>646</v>
      </c>
      <c r="O50" s="48"/>
      <c r="P50" s="48"/>
      <c r="Q50" s="48"/>
      <c r="R50" s="48"/>
    </row>
    <row r="51" spans="2:18" s="2" customFormat="1" ht="11.25">
      <c r="B51" s="66" t="s">
        <v>107</v>
      </c>
      <c r="C51" s="64" t="s">
        <v>51</v>
      </c>
      <c r="D51" s="2" t="s">
        <v>108</v>
      </c>
      <c r="E51" s="1">
        <v>320</v>
      </c>
      <c r="F51" s="1">
        <v>2918</v>
      </c>
      <c r="G51" s="37">
        <v>70906.27</v>
      </c>
      <c r="H51" s="37">
        <v>7090.62</v>
      </c>
      <c r="I51" s="47">
        <v>37768</v>
      </c>
      <c r="J51" s="47">
        <v>38717</v>
      </c>
      <c r="K51" s="47">
        <v>38717</v>
      </c>
      <c r="L51" s="30">
        <v>234</v>
      </c>
      <c r="M51" s="30" t="s">
        <v>109</v>
      </c>
      <c r="N51" s="48">
        <v>949</v>
      </c>
      <c r="O51" s="48"/>
      <c r="P51" s="48"/>
      <c r="Q51" s="48"/>
      <c r="R51" s="48"/>
    </row>
    <row r="52" spans="2:18" s="2" customFormat="1" ht="11.25">
      <c r="B52" s="66" t="s">
        <v>110</v>
      </c>
      <c r="C52" s="64" t="s">
        <v>51</v>
      </c>
      <c r="D52" s="2" t="s">
        <v>111</v>
      </c>
      <c r="E52" s="1">
        <v>31</v>
      </c>
      <c r="F52" s="1">
        <v>512</v>
      </c>
      <c r="G52" s="37">
        <v>19533</v>
      </c>
      <c r="H52" s="37">
        <v>1953.3</v>
      </c>
      <c r="I52" s="47">
        <v>38100</v>
      </c>
      <c r="J52" s="47">
        <v>38717</v>
      </c>
      <c r="K52" s="47">
        <v>38717</v>
      </c>
      <c r="L52" s="30">
        <v>234</v>
      </c>
      <c r="M52" s="30" t="s">
        <v>59</v>
      </c>
      <c r="N52" s="48">
        <v>617</v>
      </c>
      <c r="O52" s="48"/>
      <c r="P52" s="48"/>
      <c r="Q52" s="48"/>
      <c r="R52" s="48"/>
    </row>
    <row r="53" spans="2:18" s="2" customFormat="1" ht="11.25">
      <c r="B53" s="66" t="s">
        <v>112</v>
      </c>
      <c r="C53" s="64" t="s">
        <v>51</v>
      </c>
      <c r="D53" s="2" t="s">
        <v>113</v>
      </c>
      <c r="E53" s="1">
        <v>49</v>
      </c>
      <c r="F53" s="1">
        <v>606</v>
      </c>
      <c r="G53" s="37">
        <v>12507</v>
      </c>
      <c r="H53" s="37">
        <v>12507</v>
      </c>
      <c r="I53" s="47">
        <v>38105</v>
      </c>
      <c r="J53" s="47">
        <v>38717</v>
      </c>
      <c r="K53" s="47">
        <v>38717</v>
      </c>
      <c r="L53" s="30">
        <v>234</v>
      </c>
      <c r="M53" s="30" t="s">
        <v>114</v>
      </c>
      <c r="N53" s="48">
        <v>612</v>
      </c>
      <c r="O53" s="48"/>
      <c r="P53" s="48"/>
      <c r="Q53" s="48"/>
      <c r="R53" s="48"/>
    </row>
    <row r="54" spans="2:18" s="2" customFormat="1" ht="11.25">
      <c r="B54" s="66" t="s">
        <v>115</v>
      </c>
      <c r="C54" s="64" t="s">
        <v>51</v>
      </c>
      <c r="D54" s="2" t="s">
        <v>116</v>
      </c>
      <c r="E54" s="1">
        <v>72</v>
      </c>
      <c r="F54" s="1">
        <v>943</v>
      </c>
      <c r="G54" s="37">
        <v>17566</v>
      </c>
      <c r="H54" s="37">
        <v>17566</v>
      </c>
      <c r="I54" s="47">
        <v>37999</v>
      </c>
      <c r="J54" s="47">
        <v>38717</v>
      </c>
      <c r="K54" s="47">
        <v>38717</v>
      </c>
      <c r="L54" s="30">
        <v>234</v>
      </c>
      <c r="M54" s="30" t="s">
        <v>72</v>
      </c>
      <c r="N54" s="48">
        <v>718</v>
      </c>
      <c r="O54" s="48"/>
      <c r="P54" s="48"/>
      <c r="Q54" s="48"/>
      <c r="R54" s="48"/>
    </row>
    <row r="55" spans="2:18" s="2" customFormat="1" ht="11.25">
      <c r="B55" s="66" t="s">
        <v>117</v>
      </c>
      <c r="C55" s="64" t="s">
        <v>51</v>
      </c>
      <c r="D55" s="2" t="s">
        <v>118</v>
      </c>
      <c r="E55" s="1">
        <v>233</v>
      </c>
      <c r="F55" s="1">
        <v>2028</v>
      </c>
      <c r="G55" s="37">
        <v>35755.6</v>
      </c>
      <c r="H55" s="37">
        <v>3575.56</v>
      </c>
      <c r="I55" s="47">
        <v>37629</v>
      </c>
      <c r="J55" s="47">
        <v>38717</v>
      </c>
      <c r="K55" s="47">
        <v>38717</v>
      </c>
      <c r="L55" s="30">
        <v>234</v>
      </c>
      <c r="M55" s="30" t="s">
        <v>72</v>
      </c>
      <c r="N55" s="48">
        <v>1088</v>
      </c>
      <c r="O55" s="48"/>
      <c r="P55" s="48"/>
      <c r="Q55" s="48"/>
      <c r="R55" s="48"/>
    </row>
    <row r="56" spans="2:18" s="2" customFormat="1" ht="11.25">
      <c r="B56" s="66" t="s">
        <v>119</v>
      </c>
      <c r="C56" s="64" t="s">
        <v>51</v>
      </c>
      <c r="D56" s="2" t="s">
        <v>120</v>
      </c>
      <c r="E56" s="1">
        <v>123</v>
      </c>
      <c r="F56" s="1">
        <v>1119.32</v>
      </c>
      <c r="G56" s="37">
        <v>33386.75</v>
      </c>
      <c r="H56" s="37">
        <v>33386.75</v>
      </c>
      <c r="I56" s="47">
        <v>37768</v>
      </c>
      <c r="J56" s="47">
        <v>38352</v>
      </c>
      <c r="K56" s="47">
        <v>38717</v>
      </c>
      <c r="L56" s="30">
        <v>234</v>
      </c>
      <c r="M56" s="30" t="s">
        <v>72</v>
      </c>
      <c r="N56" s="48">
        <v>949</v>
      </c>
      <c r="O56" s="48"/>
      <c r="P56" s="48"/>
      <c r="Q56" s="48"/>
      <c r="R56" s="48"/>
    </row>
    <row r="57" spans="2:18" s="2" customFormat="1" ht="11.25">
      <c r="B57" s="66" t="s">
        <v>121</v>
      </c>
      <c r="C57" s="64" t="s">
        <v>51</v>
      </c>
      <c r="D57" s="2" t="s">
        <v>122</v>
      </c>
      <c r="E57" s="1">
        <v>450</v>
      </c>
      <c r="F57" s="1">
        <v>4280</v>
      </c>
      <c r="G57" s="37">
        <v>164614.48</v>
      </c>
      <c r="H57" s="37">
        <v>164614.51</v>
      </c>
      <c r="I57" s="47">
        <v>37132</v>
      </c>
      <c r="J57" s="47">
        <v>37986</v>
      </c>
      <c r="K57" s="47">
        <v>38717</v>
      </c>
      <c r="L57" s="30">
        <v>234</v>
      </c>
      <c r="M57" s="30" t="s">
        <v>56</v>
      </c>
      <c r="N57" s="48">
        <v>1585</v>
      </c>
      <c r="O57" s="48"/>
      <c r="P57" s="48"/>
      <c r="Q57" s="48"/>
      <c r="R57" s="48"/>
    </row>
    <row r="58" spans="2:18" s="2" customFormat="1" ht="11.25">
      <c r="B58" s="66" t="s">
        <v>123</v>
      </c>
      <c r="C58" s="64" t="s">
        <v>51</v>
      </c>
      <c r="D58" s="2" t="s">
        <v>124</v>
      </c>
      <c r="E58" s="1">
        <v>11</v>
      </c>
      <c r="F58" s="1">
        <v>28</v>
      </c>
      <c r="G58" s="37">
        <v>177.1</v>
      </c>
      <c r="H58" s="37">
        <v>177.1</v>
      </c>
      <c r="I58" s="47">
        <v>37694</v>
      </c>
      <c r="J58" s="47">
        <v>37986</v>
      </c>
      <c r="K58" s="47">
        <v>38717</v>
      </c>
      <c r="L58" s="30">
        <v>234</v>
      </c>
      <c r="M58" s="30" t="s">
        <v>125</v>
      </c>
      <c r="N58" s="48">
        <v>1023</v>
      </c>
      <c r="O58" s="48"/>
      <c r="P58" s="48"/>
      <c r="Q58" s="48"/>
      <c r="R58" s="48"/>
    </row>
    <row r="59" spans="2:18" s="2" customFormat="1" ht="11.25">
      <c r="B59" s="66" t="s">
        <v>126</v>
      </c>
      <c r="C59" s="64" t="s">
        <v>51</v>
      </c>
      <c r="D59" s="2" t="s">
        <v>127</v>
      </c>
      <c r="E59" s="1">
        <v>40</v>
      </c>
      <c r="F59" s="1">
        <v>1804.5</v>
      </c>
      <c r="G59" s="37">
        <v>38671.5</v>
      </c>
      <c r="H59" s="37">
        <v>5524.5</v>
      </c>
      <c r="I59" s="47">
        <v>37505</v>
      </c>
      <c r="J59" s="47">
        <v>38352</v>
      </c>
      <c r="K59" s="47">
        <v>38717</v>
      </c>
      <c r="L59" s="30">
        <v>234</v>
      </c>
      <c r="M59" s="30" t="s">
        <v>59</v>
      </c>
      <c r="N59" s="48">
        <v>1212</v>
      </c>
      <c r="O59" s="48"/>
      <c r="P59" s="48"/>
      <c r="Q59" s="48"/>
      <c r="R59" s="48"/>
    </row>
    <row r="60" spans="2:18" s="2" customFormat="1" ht="11.25">
      <c r="B60" s="66" t="s">
        <v>128</v>
      </c>
      <c r="C60" s="64" t="s">
        <v>51</v>
      </c>
      <c r="D60" s="2" t="s">
        <v>129</v>
      </c>
      <c r="E60" s="1">
        <v>169</v>
      </c>
      <c r="F60" s="1">
        <v>2580</v>
      </c>
      <c r="G60" s="37">
        <v>114396.08</v>
      </c>
      <c r="H60" s="37">
        <v>62917.84</v>
      </c>
      <c r="I60" s="47">
        <v>38037</v>
      </c>
      <c r="J60" s="47">
        <v>38717</v>
      </c>
      <c r="K60" s="47">
        <v>38717</v>
      </c>
      <c r="L60" s="30">
        <v>234</v>
      </c>
      <c r="M60" s="30" t="s">
        <v>130</v>
      </c>
      <c r="N60" s="48">
        <v>680</v>
      </c>
      <c r="O60" s="48"/>
      <c r="P60" s="48"/>
      <c r="Q60" s="48"/>
      <c r="R60" s="48"/>
    </row>
    <row r="61" spans="2:18" s="2" customFormat="1" ht="11.25">
      <c r="B61" s="66" t="s">
        <v>131</v>
      </c>
      <c r="C61" s="64" t="s">
        <v>51</v>
      </c>
      <c r="D61" s="2" t="s">
        <v>132</v>
      </c>
      <c r="E61" s="1">
        <v>86</v>
      </c>
      <c r="F61" s="1">
        <v>648</v>
      </c>
      <c r="G61" s="37">
        <v>8780.2</v>
      </c>
      <c r="H61" s="37">
        <v>8780.2</v>
      </c>
      <c r="I61" s="47">
        <v>37999</v>
      </c>
      <c r="J61" s="47">
        <v>38717</v>
      </c>
      <c r="K61" s="47">
        <v>38717</v>
      </c>
      <c r="L61" s="30">
        <v>234</v>
      </c>
      <c r="M61" s="30" t="s">
        <v>59</v>
      </c>
      <c r="N61" s="48">
        <v>718</v>
      </c>
      <c r="O61" s="48"/>
      <c r="P61" s="48"/>
      <c r="Q61" s="48"/>
      <c r="R61" s="48"/>
    </row>
    <row r="62" spans="2:18" s="2" customFormat="1" ht="11.25">
      <c r="B62" s="66" t="s">
        <v>133</v>
      </c>
      <c r="C62" s="64" t="s">
        <v>51</v>
      </c>
      <c r="D62" s="2" t="s">
        <v>134</v>
      </c>
      <c r="E62" s="1">
        <v>40</v>
      </c>
      <c r="F62" s="1">
        <v>131</v>
      </c>
      <c r="G62" s="37">
        <v>3019.33</v>
      </c>
      <c r="H62" s="37">
        <v>3019.33</v>
      </c>
      <c r="I62" s="47">
        <v>37046</v>
      </c>
      <c r="J62" s="47">
        <v>37986</v>
      </c>
      <c r="K62" s="47">
        <v>38717</v>
      </c>
      <c r="L62" s="30">
        <v>234</v>
      </c>
      <c r="M62" s="30" t="s">
        <v>135</v>
      </c>
      <c r="N62" s="48">
        <v>1671</v>
      </c>
      <c r="O62" s="48"/>
      <c r="P62" s="48"/>
      <c r="Q62" s="48"/>
      <c r="R62" s="48"/>
    </row>
    <row r="63" spans="2:18" s="2" customFormat="1" ht="11.25">
      <c r="B63" s="66" t="s">
        <v>136</v>
      </c>
      <c r="C63" s="64" t="s">
        <v>51</v>
      </c>
      <c r="D63" s="2" t="s">
        <v>137</v>
      </c>
      <c r="E63" s="1">
        <v>37</v>
      </c>
      <c r="F63" s="1">
        <v>419</v>
      </c>
      <c r="G63" s="37">
        <v>28056.53</v>
      </c>
      <c r="H63" s="37">
        <v>2805.65</v>
      </c>
      <c r="I63" s="47">
        <v>37902</v>
      </c>
      <c r="J63" s="47">
        <v>38717</v>
      </c>
      <c r="K63" s="47">
        <v>38717</v>
      </c>
      <c r="L63" s="30">
        <v>234</v>
      </c>
      <c r="M63" s="30" t="s">
        <v>86</v>
      </c>
      <c r="N63" s="48">
        <v>815</v>
      </c>
      <c r="O63" s="48"/>
      <c r="P63" s="48"/>
      <c r="Q63" s="48"/>
      <c r="R63" s="48"/>
    </row>
    <row r="64" spans="2:18" s="2" customFormat="1" ht="11.25">
      <c r="B64" s="66" t="s">
        <v>138</v>
      </c>
      <c r="C64" s="64" t="s">
        <v>51</v>
      </c>
      <c r="D64" s="2" t="s">
        <v>139</v>
      </c>
      <c r="E64" s="1">
        <v>28</v>
      </c>
      <c r="F64" s="1">
        <v>236</v>
      </c>
      <c r="G64" s="37">
        <v>11471.96</v>
      </c>
      <c r="H64" s="37">
        <v>1147.2</v>
      </c>
      <c r="I64" s="47">
        <v>37902</v>
      </c>
      <c r="J64" s="47">
        <v>38717</v>
      </c>
      <c r="K64" s="47">
        <v>38717</v>
      </c>
      <c r="L64" s="30">
        <v>234</v>
      </c>
      <c r="M64" s="30" t="s">
        <v>86</v>
      </c>
      <c r="N64" s="48">
        <v>815</v>
      </c>
      <c r="O64" s="48"/>
      <c r="P64" s="48"/>
      <c r="Q64" s="48"/>
      <c r="R64" s="48"/>
    </row>
    <row r="65" spans="2:18" s="2" customFormat="1" ht="11.25">
      <c r="B65" s="66" t="s">
        <v>140</v>
      </c>
      <c r="C65" s="64" t="s">
        <v>51</v>
      </c>
      <c r="D65" s="2" t="s">
        <v>141</v>
      </c>
      <c r="E65" s="1">
        <v>106</v>
      </c>
      <c r="F65" s="1">
        <v>934</v>
      </c>
      <c r="G65" s="37">
        <v>24812.71</v>
      </c>
      <c r="H65" s="37">
        <v>21118.51</v>
      </c>
      <c r="I65" s="47">
        <v>37620</v>
      </c>
      <c r="J65" s="47">
        <v>38352</v>
      </c>
      <c r="K65" s="47">
        <v>38717</v>
      </c>
      <c r="L65" s="30">
        <v>234</v>
      </c>
      <c r="M65" s="30" t="s">
        <v>78</v>
      </c>
      <c r="N65" s="48">
        <v>1097</v>
      </c>
      <c r="O65" s="48"/>
      <c r="P65" s="48"/>
      <c r="Q65" s="48"/>
      <c r="R65" s="48"/>
    </row>
    <row r="66" spans="2:18" s="2" customFormat="1" ht="11.25">
      <c r="B66" s="66" t="s">
        <v>142</v>
      </c>
      <c r="C66" s="64" t="s">
        <v>51</v>
      </c>
      <c r="D66" s="2" t="s">
        <v>143</v>
      </c>
      <c r="E66" s="1">
        <v>245</v>
      </c>
      <c r="F66" s="1">
        <v>1636</v>
      </c>
      <c r="G66" s="37">
        <v>55993.53</v>
      </c>
      <c r="H66" s="37">
        <v>55993.53</v>
      </c>
      <c r="I66" s="47">
        <v>37267</v>
      </c>
      <c r="J66" s="47">
        <v>37986</v>
      </c>
      <c r="K66" s="47">
        <v>38717</v>
      </c>
      <c r="L66" s="30">
        <v>234</v>
      </c>
      <c r="M66" s="30" t="s">
        <v>56</v>
      </c>
      <c r="N66" s="48">
        <v>1450</v>
      </c>
      <c r="O66" s="48"/>
      <c r="P66" s="48"/>
      <c r="Q66" s="48"/>
      <c r="R66" s="48"/>
    </row>
    <row r="67" spans="2:18" s="2" customFormat="1" ht="11.25">
      <c r="B67" s="66" t="s">
        <v>144</v>
      </c>
      <c r="C67" s="64" t="s">
        <v>51</v>
      </c>
      <c r="D67" s="2" t="s">
        <v>145</v>
      </c>
      <c r="E67" s="1">
        <v>37</v>
      </c>
      <c r="F67" s="1">
        <v>1798</v>
      </c>
      <c r="G67" s="37">
        <v>106093.88</v>
      </c>
      <c r="H67" s="37">
        <v>106093.88</v>
      </c>
      <c r="I67" s="47">
        <v>37868</v>
      </c>
      <c r="J67" s="47">
        <v>38717</v>
      </c>
      <c r="K67" s="47">
        <v>38717</v>
      </c>
      <c r="L67" s="30">
        <v>234</v>
      </c>
      <c r="M67" s="30" t="s">
        <v>146</v>
      </c>
      <c r="N67" s="48">
        <v>849</v>
      </c>
      <c r="O67" s="48"/>
      <c r="P67" s="48"/>
      <c r="Q67" s="48"/>
      <c r="R67" s="48"/>
    </row>
    <row r="68" spans="2:18" s="2" customFormat="1" ht="11.25">
      <c r="B68" s="66" t="s">
        <v>147</v>
      </c>
      <c r="C68" s="64" t="s">
        <v>51</v>
      </c>
      <c r="D68" s="2" t="s">
        <v>148</v>
      </c>
      <c r="E68" s="1">
        <v>15</v>
      </c>
      <c r="F68" s="1">
        <v>214</v>
      </c>
      <c r="G68" s="37">
        <v>9768.12</v>
      </c>
      <c r="H68" s="37">
        <v>9768.12</v>
      </c>
      <c r="I68" s="47">
        <v>38125</v>
      </c>
      <c r="J68" s="47">
        <v>38717</v>
      </c>
      <c r="K68" s="47">
        <v>38717</v>
      </c>
      <c r="L68" s="30">
        <v>234</v>
      </c>
      <c r="M68" s="30" t="s">
        <v>65</v>
      </c>
      <c r="N68" s="48">
        <v>592</v>
      </c>
      <c r="O68" s="48"/>
      <c r="P68" s="48"/>
      <c r="Q68" s="48"/>
      <c r="R68" s="48"/>
    </row>
    <row r="69" spans="2:18" s="2" customFormat="1" ht="11.25">
      <c r="B69" s="66" t="s">
        <v>149</v>
      </c>
      <c r="C69" s="64" t="s">
        <v>51</v>
      </c>
      <c r="D69" s="2" t="s">
        <v>150</v>
      </c>
      <c r="E69" s="1">
        <v>89</v>
      </c>
      <c r="F69" s="1">
        <v>875</v>
      </c>
      <c r="G69" s="37">
        <v>50528.13</v>
      </c>
      <c r="H69" s="37">
        <v>5052.81</v>
      </c>
      <c r="I69" s="47">
        <v>37902</v>
      </c>
      <c r="J69" s="47">
        <v>38717</v>
      </c>
      <c r="K69" s="47">
        <v>38717</v>
      </c>
      <c r="L69" s="30">
        <v>234</v>
      </c>
      <c r="M69" s="30" t="s">
        <v>86</v>
      </c>
      <c r="N69" s="48">
        <v>815</v>
      </c>
      <c r="O69" s="48"/>
      <c r="P69" s="48"/>
      <c r="Q69" s="48"/>
      <c r="R69" s="48"/>
    </row>
    <row r="70" spans="2:18" s="2" customFormat="1" ht="11.25">
      <c r="B70" s="66" t="s">
        <v>151</v>
      </c>
      <c r="C70" s="64" t="s">
        <v>51</v>
      </c>
      <c r="D70" s="2" t="s">
        <v>152</v>
      </c>
      <c r="E70" s="1">
        <v>375</v>
      </c>
      <c r="F70" s="1">
        <v>2072</v>
      </c>
      <c r="G70" s="37">
        <v>212566.28</v>
      </c>
      <c r="H70" s="37">
        <v>212566.28</v>
      </c>
      <c r="I70" s="47">
        <v>37629</v>
      </c>
      <c r="J70" s="47">
        <v>38717</v>
      </c>
      <c r="K70" s="47">
        <v>38717</v>
      </c>
      <c r="L70" s="30">
        <v>234</v>
      </c>
      <c r="M70" s="30" t="s">
        <v>114</v>
      </c>
      <c r="N70" s="48">
        <v>1088</v>
      </c>
      <c r="O70" s="48"/>
      <c r="P70" s="48"/>
      <c r="Q70" s="48"/>
      <c r="R70" s="48"/>
    </row>
    <row r="71" spans="2:18" s="2" customFormat="1" ht="11.25">
      <c r="B71" s="66" t="s">
        <v>153</v>
      </c>
      <c r="C71" s="64" t="s">
        <v>51</v>
      </c>
      <c r="D71" s="2" t="s">
        <v>154</v>
      </c>
      <c r="E71" s="1">
        <v>150</v>
      </c>
      <c r="F71" s="1">
        <v>1979.05</v>
      </c>
      <c r="G71" s="37">
        <v>60272.17</v>
      </c>
      <c r="H71" s="37">
        <v>33201.55</v>
      </c>
      <c r="I71" s="47">
        <v>37627</v>
      </c>
      <c r="J71" s="47">
        <v>38717</v>
      </c>
      <c r="K71" s="47">
        <v>38717</v>
      </c>
      <c r="L71" s="30">
        <v>234</v>
      </c>
      <c r="M71" s="30" t="s">
        <v>56</v>
      </c>
      <c r="N71" s="48">
        <v>1090</v>
      </c>
      <c r="O71" s="48"/>
      <c r="P71" s="48"/>
      <c r="Q71" s="48"/>
      <c r="R71" s="48"/>
    </row>
    <row r="72" spans="2:18" s="2" customFormat="1" ht="11.25">
      <c r="B72" s="66" t="s">
        <v>155</v>
      </c>
      <c r="C72" s="64" t="s">
        <v>51</v>
      </c>
      <c r="D72" s="2" t="s">
        <v>156</v>
      </c>
      <c r="E72" s="1">
        <v>69</v>
      </c>
      <c r="F72" s="1">
        <v>634</v>
      </c>
      <c r="G72" s="37">
        <v>18431.16</v>
      </c>
      <c r="H72" s="37">
        <v>18431.16</v>
      </c>
      <c r="I72" s="47">
        <v>37999</v>
      </c>
      <c r="J72" s="47">
        <v>38717</v>
      </c>
      <c r="K72" s="47">
        <v>38717</v>
      </c>
      <c r="L72" s="30">
        <v>234</v>
      </c>
      <c r="M72" s="30" t="s">
        <v>114</v>
      </c>
      <c r="N72" s="48">
        <v>718</v>
      </c>
      <c r="O72" s="48"/>
      <c r="P72" s="48"/>
      <c r="Q72" s="48"/>
      <c r="R72" s="48"/>
    </row>
    <row r="73" spans="2:18" s="2" customFormat="1" ht="11.25">
      <c r="B73" s="66" t="s">
        <v>157</v>
      </c>
      <c r="C73" s="64" t="s">
        <v>51</v>
      </c>
      <c r="D73" s="2" t="s">
        <v>158</v>
      </c>
      <c r="E73" s="1">
        <v>31</v>
      </c>
      <c r="F73" s="1">
        <v>316</v>
      </c>
      <c r="G73" s="37">
        <v>9875.25</v>
      </c>
      <c r="H73" s="37">
        <v>987.53</v>
      </c>
      <c r="I73" s="47">
        <v>38117</v>
      </c>
      <c r="J73" s="47">
        <v>38717</v>
      </c>
      <c r="K73" s="47">
        <v>38717</v>
      </c>
      <c r="L73" s="30">
        <v>234</v>
      </c>
      <c r="M73" s="30" t="s">
        <v>59</v>
      </c>
      <c r="N73" s="48">
        <v>600</v>
      </c>
      <c r="O73" s="48"/>
      <c r="P73" s="48"/>
      <c r="Q73" s="48"/>
      <c r="R73" s="48"/>
    </row>
    <row r="74" spans="2:18" s="2" customFormat="1" ht="11.25">
      <c r="B74" s="66" t="s">
        <v>159</v>
      </c>
      <c r="C74" s="64" t="s">
        <v>51</v>
      </c>
      <c r="D74" s="2" t="s">
        <v>160</v>
      </c>
      <c r="E74" s="1">
        <v>261</v>
      </c>
      <c r="F74" s="1">
        <v>2334</v>
      </c>
      <c r="G74" s="37">
        <v>51984</v>
      </c>
      <c r="H74" s="37">
        <v>5198.4</v>
      </c>
      <c r="I74" s="47">
        <v>37741</v>
      </c>
      <c r="J74" s="47">
        <v>38717</v>
      </c>
      <c r="K74" s="47">
        <v>38717</v>
      </c>
      <c r="L74" s="30">
        <v>234</v>
      </c>
      <c r="M74" s="30" t="s">
        <v>72</v>
      </c>
      <c r="N74" s="48">
        <v>976</v>
      </c>
      <c r="O74" s="48"/>
      <c r="P74" s="48"/>
      <c r="Q74" s="48"/>
      <c r="R74" s="48"/>
    </row>
    <row r="75" spans="2:18" s="2" customFormat="1" ht="11.25">
      <c r="B75" s="66" t="s">
        <v>161</v>
      </c>
      <c r="C75" s="64" t="s">
        <v>51</v>
      </c>
      <c r="D75" s="2" t="s">
        <v>162</v>
      </c>
      <c r="E75" s="1">
        <v>144</v>
      </c>
      <c r="F75" s="1">
        <v>2190</v>
      </c>
      <c r="G75" s="37">
        <v>166977</v>
      </c>
      <c r="H75" s="37">
        <v>90167.58</v>
      </c>
      <c r="I75" s="47">
        <v>37721</v>
      </c>
      <c r="J75" s="47">
        <v>38717</v>
      </c>
      <c r="K75" s="47">
        <v>38717</v>
      </c>
      <c r="L75" s="30">
        <v>234</v>
      </c>
      <c r="M75" s="30" t="s">
        <v>146</v>
      </c>
      <c r="N75" s="48">
        <v>996</v>
      </c>
      <c r="O75" s="48"/>
      <c r="P75" s="48"/>
      <c r="Q75" s="48"/>
      <c r="R75" s="48"/>
    </row>
    <row r="76" spans="2:18" s="2" customFormat="1" ht="11.25">
      <c r="B76" s="66" t="s">
        <v>163</v>
      </c>
      <c r="C76" s="64" t="s">
        <v>51</v>
      </c>
      <c r="D76" s="2" t="s">
        <v>164</v>
      </c>
      <c r="E76" s="1">
        <v>10</v>
      </c>
      <c r="F76" s="1">
        <v>119</v>
      </c>
      <c r="G76" s="37">
        <v>5066.78</v>
      </c>
      <c r="H76" s="37">
        <v>723.83</v>
      </c>
      <c r="I76" s="47">
        <v>37705</v>
      </c>
      <c r="J76" s="47">
        <v>38352</v>
      </c>
      <c r="K76" s="47">
        <v>38717</v>
      </c>
      <c r="L76" s="30">
        <v>234</v>
      </c>
      <c r="M76" s="30" t="s">
        <v>62</v>
      </c>
      <c r="N76" s="48">
        <v>1012</v>
      </c>
      <c r="O76" s="48"/>
      <c r="P76" s="48"/>
      <c r="Q76" s="48"/>
      <c r="R76" s="48"/>
    </row>
    <row r="77" spans="2:18" s="2" customFormat="1" ht="11.25">
      <c r="B77" s="66" t="s">
        <v>165</v>
      </c>
      <c r="C77" s="64" t="s">
        <v>51</v>
      </c>
      <c r="D77" s="2" t="s">
        <v>166</v>
      </c>
      <c r="E77" s="1">
        <v>142</v>
      </c>
      <c r="F77" s="1">
        <v>2637</v>
      </c>
      <c r="G77" s="37">
        <v>83628.9</v>
      </c>
      <c r="H77" s="37">
        <v>8362.89</v>
      </c>
      <c r="I77" s="47">
        <v>37910</v>
      </c>
      <c r="J77" s="47">
        <v>38717</v>
      </c>
      <c r="K77" s="47">
        <v>38717</v>
      </c>
      <c r="L77" s="30">
        <v>234</v>
      </c>
      <c r="M77" s="30" t="s">
        <v>167</v>
      </c>
      <c r="N77" s="48">
        <v>807</v>
      </c>
      <c r="O77" s="48"/>
      <c r="P77" s="48"/>
      <c r="Q77" s="48"/>
      <c r="R77" s="48"/>
    </row>
    <row r="78" spans="2:18" s="2" customFormat="1" ht="11.25">
      <c r="B78" s="66" t="s">
        <v>168</v>
      </c>
      <c r="C78" s="64" t="s">
        <v>51</v>
      </c>
      <c r="D78" s="2" t="s">
        <v>169</v>
      </c>
      <c r="E78" s="1">
        <v>57</v>
      </c>
      <c r="F78" s="1">
        <v>696</v>
      </c>
      <c r="G78" s="37">
        <v>16450.51</v>
      </c>
      <c r="H78" s="37">
        <v>16450.5</v>
      </c>
      <c r="I78" s="47">
        <v>37694</v>
      </c>
      <c r="J78" s="47">
        <v>38442</v>
      </c>
      <c r="K78" s="47">
        <v>38806</v>
      </c>
      <c r="L78" s="30">
        <v>323</v>
      </c>
      <c r="M78" s="30" t="s">
        <v>170</v>
      </c>
      <c r="N78" s="48">
        <v>1112</v>
      </c>
      <c r="O78" s="48"/>
      <c r="P78" s="48"/>
      <c r="Q78" s="48"/>
      <c r="R78" s="48"/>
    </row>
    <row r="79" spans="2:18" s="2" customFormat="1" ht="11.25">
      <c r="B79" s="66" t="s">
        <v>171</v>
      </c>
      <c r="C79" s="64" t="s">
        <v>51</v>
      </c>
      <c r="D79" s="2" t="s">
        <v>172</v>
      </c>
      <c r="E79" s="1">
        <v>80</v>
      </c>
      <c r="F79" s="1">
        <v>955</v>
      </c>
      <c r="G79" s="37">
        <v>25618</v>
      </c>
      <c r="H79" s="37">
        <v>2561.8</v>
      </c>
      <c r="I79" s="47">
        <v>38258</v>
      </c>
      <c r="J79" s="47">
        <v>38807</v>
      </c>
      <c r="K79" s="47">
        <v>38807</v>
      </c>
      <c r="L79" s="30">
        <v>324</v>
      </c>
      <c r="M79" s="30" t="s">
        <v>59</v>
      </c>
      <c r="N79" s="48">
        <v>549</v>
      </c>
      <c r="O79" s="48"/>
      <c r="P79" s="48"/>
      <c r="Q79" s="48"/>
      <c r="R79" s="48"/>
    </row>
    <row r="80" spans="2:18" s="2" customFormat="1" ht="11.25">
      <c r="B80" s="66" t="s">
        <v>173</v>
      </c>
      <c r="C80" s="64" t="s">
        <v>51</v>
      </c>
      <c r="D80" s="2" t="s">
        <v>174</v>
      </c>
      <c r="E80" s="1">
        <v>21</v>
      </c>
      <c r="F80" s="1">
        <v>378</v>
      </c>
      <c r="G80" s="37">
        <v>9827.95</v>
      </c>
      <c r="H80" s="37">
        <v>982.8</v>
      </c>
      <c r="I80" s="47">
        <v>38258</v>
      </c>
      <c r="J80" s="47">
        <v>38807</v>
      </c>
      <c r="K80" s="47">
        <v>38807</v>
      </c>
      <c r="L80" s="30">
        <v>324</v>
      </c>
      <c r="M80" s="30" t="s">
        <v>59</v>
      </c>
      <c r="N80" s="48">
        <v>549</v>
      </c>
      <c r="O80" s="48"/>
      <c r="P80" s="48"/>
      <c r="Q80" s="48"/>
      <c r="R80" s="48"/>
    </row>
    <row r="81" spans="2:18" s="2" customFormat="1" ht="11.25">
      <c r="B81" s="66" t="s">
        <v>175</v>
      </c>
      <c r="C81" s="64" t="s">
        <v>70</v>
      </c>
      <c r="D81" s="2" t="s">
        <v>176</v>
      </c>
      <c r="E81" s="1">
        <v>105</v>
      </c>
      <c r="F81" s="1">
        <v>1293</v>
      </c>
      <c r="G81" s="37">
        <v>20963.11</v>
      </c>
      <c r="H81" s="37">
        <v>20497.04</v>
      </c>
      <c r="I81" s="47">
        <v>37266</v>
      </c>
      <c r="J81" s="47">
        <v>38077</v>
      </c>
      <c r="K81" s="47">
        <v>38807</v>
      </c>
      <c r="L81" s="30">
        <v>324</v>
      </c>
      <c r="M81" s="30" t="s">
        <v>72</v>
      </c>
      <c r="N81" s="48">
        <v>1541</v>
      </c>
      <c r="O81" s="48"/>
      <c r="P81" s="48"/>
      <c r="Q81" s="48"/>
      <c r="R81" s="48"/>
    </row>
    <row r="82" spans="2:18" s="2" customFormat="1" ht="11.25">
      <c r="B82" s="66" t="s">
        <v>177</v>
      </c>
      <c r="C82" s="64" t="s">
        <v>51</v>
      </c>
      <c r="D82" s="2" t="s">
        <v>178</v>
      </c>
      <c r="E82" s="1">
        <v>7</v>
      </c>
      <c r="F82" s="1">
        <v>146</v>
      </c>
      <c r="G82" s="37">
        <v>1199.68</v>
      </c>
      <c r="H82" s="37">
        <v>171.39</v>
      </c>
      <c r="I82" s="47">
        <v>37974</v>
      </c>
      <c r="J82" s="47">
        <v>38442</v>
      </c>
      <c r="K82" s="47">
        <v>38807</v>
      </c>
      <c r="L82" s="30">
        <v>324</v>
      </c>
      <c r="M82" s="30" t="s">
        <v>179</v>
      </c>
      <c r="N82" s="48">
        <v>833</v>
      </c>
      <c r="O82" s="48"/>
      <c r="P82" s="48"/>
      <c r="Q82" s="48"/>
      <c r="R82" s="48"/>
    </row>
    <row r="83" spans="2:18" s="2" customFormat="1" ht="11.25">
      <c r="B83" s="66" t="s">
        <v>180</v>
      </c>
      <c r="C83" s="64" t="s">
        <v>51</v>
      </c>
      <c r="D83" s="2" t="s">
        <v>181</v>
      </c>
      <c r="E83" s="1">
        <v>2</v>
      </c>
      <c r="F83" s="1">
        <v>40</v>
      </c>
      <c r="G83" s="37">
        <v>1040.4</v>
      </c>
      <c r="H83" s="37">
        <v>104.04</v>
      </c>
      <c r="I83" s="47">
        <v>38429</v>
      </c>
      <c r="J83" s="47">
        <v>38807</v>
      </c>
      <c r="K83" s="47">
        <v>38807</v>
      </c>
      <c r="L83" s="30">
        <v>324</v>
      </c>
      <c r="M83" s="30" t="s">
        <v>92</v>
      </c>
      <c r="N83" s="48">
        <v>378</v>
      </c>
      <c r="O83" s="48"/>
      <c r="P83" s="48"/>
      <c r="Q83" s="48"/>
      <c r="R83" s="48"/>
    </row>
    <row r="84" spans="2:18" s="2" customFormat="1" ht="11.25">
      <c r="B84" s="66" t="s">
        <v>182</v>
      </c>
      <c r="C84" s="64" t="s">
        <v>51</v>
      </c>
      <c r="D84" s="2" t="s">
        <v>183</v>
      </c>
      <c r="E84" s="1">
        <v>51</v>
      </c>
      <c r="F84" s="1">
        <v>833</v>
      </c>
      <c r="G84" s="37">
        <v>40050.51</v>
      </c>
      <c r="H84" s="37">
        <v>40050.51</v>
      </c>
      <c r="I84" s="47">
        <v>38393</v>
      </c>
      <c r="J84" s="47">
        <v>38898</v>
      </c>
      <c r="K84" s="47">
        <v>38898</v>
      </c>
      <c r="L84" s="30">
        <v>415</v>
      </c>
      <c r="M84" s="30" t="s">
        <v>83</v>
      </c>
      <c r="N84" s="48">
        <v>505</v>
      </c>
      <c r="O84" s="48"/>
      <c r="P84" s="48"/>
      <c r="Q84" s="48"/>
      <c r="R84" s="48"/>
    </row>
    <row r="85" spans="2:18" s="2" customFormat="1" ht="11.25">
      <c r="B85" s="66" t="s">
        <v>184</v>
      </c>
      <c r="C85" s="64" t="s">
        <v>51</v>
      </c>
      <c r="D85" s="2" t="s">
        <v>185</v>
      </c>
      <c r="E85" s="1">
        <v>58</v>
      </c>
      <c r="F85" s="1">
        <v>408</v>
      </c>
      <c r="G85" s="37">
        <v>8186.5</v>
      </c>
      <c r="H85" s="37">
        <v>818.65</v>
      </c>
      <c r="I85" s="47">
        <v>37984</v>
      </c>
      <c r="J85" s="47">
        <v>38898</v>
      </c>
      <c r="K85" s="47">
        <v>38898</v>
      </c>
      <c r="L85" s="30">
        <v>415</v>
      </c>
      <c r="M85" s="30" t="s">
        <v>78</v>
      </c>
      <c r="N85" s="48">
        <v>914</v>
      </c>
      <c r="O85" s="48"/>
      <c r="P85" s="48"/>
      <c r="Q85" s="48"/>
      <c r="R85" s="48"/>
    </row>
    <row r="86" spans="2:18" s="2" customFormat="1" ht="11.25">
      <c r="B86" s="66" t="s">
        <v>186</v>
      </c>
      <c r="C86" s="64" t="s">
        <v>51</v>
      </c>
      <c r="D86" s="2" t="s">
        <v>187</v>
      </c>
      <c r="E86" s="1">
        <v>59</v>
      </c>
      <c r="F86" s="1">
        <v>1373</v>
      </c>
      <c r="G86" s="37">
        <v>36654.9</v>
      </c>
      <c r="H86" s="37">
        <v>23825.68</v>
      </c>
      <c r="I86" s="47">
        <v>38077</v>
      </c>
      <c r="J86" s="47">
        <v>38898</v>
      </c>
      <c r="K86" s="47">
        <v>38898</v>
      </c>
      <c r="L86" s="30">
        <v>415</v>
      </c>
      <c r="M86" s="30" t="s">
        <v>188</v>
      </c>
      <c r="N86" s="48">
        <v>821</v>
      </c>
      <c r="O86" s="48"/>
      <c r="P86" s="48"/>
      <c r="Q86" s="48"/>
      <c r="R86" s="48"/>
    </row>
    <row r="87" spans="2:18" s="2" customFormat="1" ht="11.25">
      <c r="B87" s="66" t="s">
        <v>189</v>
      </c>
      <c r="C87" s="64" t="s">
        <v>51</v>
      </c>
      <c r="D87" s="2" t="s">
        <v>190</v>
      </c>
      <c r="E87" s="1">
        <v>48</v>
      </c>
      <c r="F87" s="1">
        <v>696</v>
      </c>
      <c r="G87" s="37">
        <v>17639.75</v>
      </c>
      <c r="H87" s="37">
        <v>1763.98</v>
      </c>
      <c r="I87" s="47">
        <v>38112</v>
      </c>
      <c r="J87" s="47">
        <v>38898</v>
      </c>
      <c r="K87" s="47">
        <v>38898</v>
      </c>
      <c r="L87" s="30">
        <v>415</v>
      </c>
      <c r="M87" s="30" t="s">
        <v>78</v>
      </c>
      <c r="N87" s="48">
        <v>786</v>
      </c>
      <c r="O87" s="48"/>
      <c r="P87" s="48"/>
      <c r="Q87" s="48"/>
      <c r="R87" s="48"/>
    </row>
    <row r="88" spans="2:18" s="2" customFormat="1" ht="11.25">
      <c r="B88" s="66" t="s">
        <v>191</v>
      </c>
      <c r="C88" s="64" t="s">
        <v>51</v>
      </c>
      <c r="D88" s="2" t="s">
        <v>192</v>
      </c>
      <c r="E88" s="1">
        <v>28</v>
      </c>
      <c r="F88" s="1">
        <v>250</v>
      </c>
      <c r="G88" s="37">
        <v>6781.36</v>
      </c>
      <c r="H88" s="37">
        <v>678.14</v>
      </c>
      <c r="I88" s="47">
        <v>38275</v>
      </c>
      <c r="J88" s="47">
        <v>38898</v>
      </c>
      <c r="K88" s="47">
        <v>38898</v>
      </c>
      <c r="L88" s="30">
        <v>415</v>
      </c>
      <c r="M88" s="30" t="s">
        <v>86</v>
      </c>
      <c r="N88" s="48">
        <v>623</v>
      </c>
      <c r="O88" s="48"/>
      <c r="P88" s="48"/>
      <c r="Q88" s="48"/>
      <c r="R88" s="48"/>
    </row>
    <row r="89" spans="2:18" s="2" customFormat="1" ht="11.25">
      <c r="B89" s="66" t="s">
        <v>193</v>
      </c>
      <c r="C89" s="64" t="s">
        <v>51</v>
      </c>
      <c r="D89" s="2" t="s">
        <v>194</v>
      </c>
      <c r="E89" s="1">
        <v>18</v>
      </c>
      <c r="F89" s="1">
        <v>134</v>
      </c>
      <c r="G89" s="37">
        <v>8400.46</v>
      </c>
      <c r="H89" s="37">
        <v>840.05</v>
      </c>
      <c r="I89" s="47">
        <v>38275</v>
      </c>
      <c r="J89" s="47">
        <v>38898</v>
      </c>
      <c r="K89" s="47">
        <v>38898</v>
      </c>
      <c r="L89" s="30">
        <v>415</v>
      </c>
      <c r="M89" s="30" t="s">
        <v>68</v>
      </c>
      <c r="N89" s="48">
        <v>623</v>
      </c>
      <c r="O89" s="48"/>
      <c r="P89" s="48"/>
      <c r="Q89" s="48"/>
      <c r="R89" s="48"/>
    </row>
    <row r="90" spans="2:18" s="2" customFormat="1" ht="11.25">
      <c r="B90" s="66" t="s">
        <v>195</v>
      </c>
      <c r="C90" s="64" t="s">
        <v>51</v>
      </c>
      <c r="D90" s="2" t="s">
        <v>196</v>
      </c>
      <c r="E90" s="1">
        <v>50</v>
      </c>
      <c r="F90" s="1">
        <v>768</v>
      </c>
      <c r="G90" s="37">
        <v>21780.77</v>
      </c>
      <c r="H90" s="37">
        <v>2178.08</v>
      </c>
      <c r="I90" s="47">
        <v>38128</v>
      </c>
      <c r="J90" s="47">
        <v>38990</v>
      </c>
      <c r="K90" s="47">
        <v>38990</v>
      </c>
      <c r="L90" s="30">
        <v>507</v>
      </c>
      <c r="M90" s="30" t="s">
        <v>78</v>
      </c>
      <c r="N90" s="48">
        <v>862</v>
      </c>
      <c r="O90" s="48"/>
      <c r="P90" s="48"/>
      <c r="Q90" s="48"/>
      <c r="R90" s="48"/>
    </row>
    <row r="91" spans="2:18" s="2" customFormat="1" ht="11.25">
      <c r="B91" s="66" t="s">
        <v>197</v>
      </c>
      <c r="C91" s="64" t="s">
        <v>51</v>
      </c>
      <c r="D91" s="2" t="s">
        <v>198</v>
      </c>
      <c r="E91" s="1">
        <v>4</v>
      </c>
      <c r="F91" s="1">
        <v>27</v>
      </c>
      <c r="G91" s="37">
        <v>147.15</v>
      </c>
      <c r="H91" s="37">
        <v>147.15</v>
      </c>
      <c r="I91" s="47">
        <v>38198</v>
      </c>
      <c r="J91" s="47">
        <v>38990</v>
      </c>
      <c r="K91" s="47">
        <v>38990</v>
      </c>
      <c r="L91" s="30">
        <v>507</v>
      </c>
      <c r="M91" s="30" t="s">
        <v>199</v>
      </c>
      <c r="N91" s="48">
        <v>792</v>
      </c>
      <c r="O91" s="48"/>
      <c r="P91" s="48"/>
      <c r="Q91" s="48"/>
      <c r="R91" s="48"/>
    </row>
    <row r="92" spans="2:18" s="2" customFormat="1" ht="11.25">
      <c r="B92" s="66" t="s">
        <v>200</v>
      </c>
      <c r="C92" s="64" t="s">
        <v>51</v>
      </c>
      <c r="D92" s="2" t="s">
        <v>201</v>
      </c>
      <c r="E92" s="1">
        <v>57</v>
      </c>
      <c r="F92" s="1">
        <v>428</v>
      </c>
      <c r="G92" s="37">
        <v>24710.4</v>
      </c>
      <c r="H92" s="37">
        <v>24710.4</v>
      </c>
      <c r="I92" s="47">
        <v>38289</v>
      </c>
      <c r="J92" s="47">
        <v>38990</v>
      </c>
      <c r="K92" s="47">
        <v>38990</v>
      </c>
      <c r="L92" s="30">
        <v>507</v>
      </c>
      <c r="M92" s="30" t="s">
        <v>202</v>
      </c>
      <c r="N92" s="48">
        <v>701</v>
      </c>
      <c r="O92" s="48"/>
      <c r="P92" s="48"/>
      <c r="Q92" s="48"/>
      <c r="R92" s="48"/>
    </row>
    <row r="93" spans="2:18" s="2" customFormat="1" ht="11.25">
      <c r="B93" s="66" t="s">
        <v>203</v>
      </c>
      <c r="C93" s="64" t="s">
        <v>51</v>
      </c>
      <c r="D93" s="2" t="s">
        <v>204</v>
      </c>
      <c r="E93" s="1">
        <v>210</v>
      </c>
      <c r="F93" s="1">
        <v>2125</v>
      </c>
      <c r="G93" s="37">
        <v>60063.1</v>
      </c>
      <c r="H93" s="37">
        <v>14415.15</v>
      </c>
      <c r="I93" s="47">
        <v>38028</v>
      </c>
      <c r="J93" s="47">
        <v>38990</v>
      </c>
      <c r="K93" s="47">
        <v>38990</v>
      </c>
      <c r="L93" s="30">
        <v>507</v>
      </c>
      <c r="M93" s="30" t="s">
        <v>83</v>
      </c>
      <c r="N93" s="48">
        <v>962</v>
      </c>
      <c r="O93" s="48"/>
      <c r="P93" s="48"/>
      <c r="Q93" s="48"/>
      <c r="R93" s="48"/>
    </row>
    <row r="94" spans="2:18" s="2" customFormat="1" ht="11.25">
      <c r="B94" s="66" t="s">
        <v>205</v>
      </c>
      <c r="C94" s="64" t="s">
        <v>51</v>
      </c>
      <c r="D94" s="2" t="s">
        <v>206</v>
      </c>
      <c r="E94" s="1">
        <v>172</v>
      </c>
      <c r="F94" s="1">
        <v>1565</v>
      </c>
      <c r="G94" s="37">
        <v>34499.5</v>
      </c>
      <c r="H94" s="37">
        <v>3449.95</v>
      </c>
      <c r="I94" s="47">
        <v>37984</v>
      </c>
      <c r="J94" s="47">
        <v>38990</v>
      </c>
      <c r="K94" s="47">
        <v>38990</v>
      </c>
      <c r="L94" s="30">
        <v>507</v>
      </c>
      <c r="M94" s="30" t="s">
        <v>78</v>
      </c>
      <c r="N94" s="48">
        <v>1006</v>
      </c>
      <c r="O94" s="48"/>
      <c r="P94" s="48"/>
      <c r="Q94" s="48"/>
      <c r="R94" s="48"/>
    </row>
    <row r="95" spans="2:18" s="2" customFormat="1" ht="11.25">
      <c r="B95" s="66" t="s">
        <v>207</v>
      </c>
      <c r="C95" s="64" t="s">
        <v>51</v>
      </c>
      <c r="D95" s="2" t="s">
        <v>208</v>
      </c>
      <c r="E95" s="1">
        <v>145</v>
      </c>
      <c r="F95" s="1">
        <v>3311</v>
      </c>
      <c r="G95" s="37">
        <v>201245</v>
      </c>
      <c r="H95" s="37">
        <v>20124.5</v>
      </c>
      <c r="I95" s="47">
        <v>37826</v>
      </c>
      <c r="J95" s="47">
        <v>38990</v>
      </c>
      <c r="K95" s="47">
        <v>38990</v>
      </c>
      <c r="L95" s="30">
        <v>507</v>
      </c>
      <c r="M95" s="30" t="s">
        <v>68</v>
      </c>
      <c r="N95" s="48">
        <v>1164</v>
      </c>
      <c r="O95" s="48"/>
      <c r="P95" s="48"/>
      <c r="Q95" s="48"/>
      <c r="R95" s="48"/>
    </row>
    <row r="96" spans="2:18" s="2" customFormat="1" ht="11.25">
      <c r="B96" s="66" t="s">
        <v>209</v>
      </c>
      <c r="C96" s="64" t="s">
        <v>51</v>
      </c>
      <c r="D96" s="2" t="s">
        <v>210</v>
      </c>
      <c r="E96" s="1">
        <v>163</v>
      </c>
      <c r="F96" s="1">
        <v>4818</v>
      </c>
      <c r="G96" s="37">
        <v>303052.2</v>
      </c>
      <c r="H96" s="37">
        <v>75763.05</v>
      </c>
      <c r="I96" s="47">
        <v>38363</v>
      </c>
      <c r="J96" s="47">
        <v>38990</v>
      </c>
      <c r="K96" s="47">
        <v>38990</v>
      </c>
      <c r="L96" s="30">
        <v>507</v>
      </c>
      <c r="M96" s="30" t="s">
        <v>92</v>
      </c>
      <c r="N96" s="48">
        <v>627</v>
      </c>
      <c r="O96" s="48"/>
      <c r="P96" s="48"/>
      <c r="Q96" s="48"/>
      <c r="R96" s="48"/>
    </row>
    <row r="97" spans="2:18" s="2" customFormat="1" ht="11.25">
      <c r="B97" s="66" t="s">
        <v>211</v>
      </c>
      <c r="C97" s="64" t="s">
        <v>51</v>
      </c>
      <c r="D97" s="2" t="s">
        <v>212</v>
      </c>
      <c r="E97" s="1">
        <v>81</v>
      </c>
      <c r="F97" s="1">
        <v>542</v>
      </c>
      <c r="G97" s="37">
        <v>21571.9</v>
      </c>
      <c r="H97" s="37">
        <v>5357.19</v>
      </c>
      <c r="I97" s="47">
        <v>38363</v>
      </c>
      <c r="J97" s="47">
        <v>38990</v>
      </c>
      <c r="K97" s="47">
        <v>38990</v>
      </c>
      <c r="L97" s="30">
        <v>507</v>
      </c>
      <c r="M97" s="30" t="s">
        <v>92</v>
      </c>
      <c r="N97" s="48">
        <v>627</v>
      </c>
      <c r="O97" s="48"/>
      <c r="P97" s="48"/>
      <c r="Q97" s="48"/>
      <c r="R97" s="48"/>
    </row>
    <row r="98" spans="2:18" s="2" customFormat="1" ht="11.25">
      <c r="B98" s="66" t="s">
        <v>213</v>
      </c>
      <c r="C98" s="64" t="s">
        <v>51</v>
      </c>
      <c r="D98" s="2" t="s">
        <v>214</v>
      </c>
      <c r="E98" s="1">
        <v>38</v>
      </c>
      <c r="F98" s="1">
        <v>509</v>
      </c>
      <c r="G98" s="37">
        <v>26010.1</v>
      </c>
      <c r="H98" s="37">
        <v>2601.01</v>
      </c>
      <c r="I98" s="47">
        <v>38363</v>
      </c>
      <c r="J98" s="47">
        <v>38990</v>
      </c>
      <c r="K98" s="47">
        <v>38990</v>
      </c>
      <c r="L98" s="30">
        <v>507</v>
      </c>
      <c r="M98" s="30" t="s">
        <v>92</v>
      </c>
      <c r="N98" s="48">
        <v>627</v>
      </c>
      <c r="O98" s="48"/>
      <c r="P98" s="48"/>
      <c r="Q98" s="48"/>
      <c r="R98" s="48"/>
    </row>
    <row r="99" spans="2:18" s="2" customFormat="1" ht="11.25">
      <c r="B99" s="66" t="s">
        <v>215</v>
      </c>
      <c r="C99" s="64" t="s">
        <v>51</v>
      </c>
      <c r="D99" s="2" t="s">
        <v>216</v>
      </c>
      <c r="E99" s="1">
        <v>67</v>
      </c>
      <c r="F99" s="1">
        <v>763</v>
      </c>
      <c r="G99" s="37">
        <v>28946.8</v>
      </c>
      <c r="H99" s="37">
        <v>2894.68</v>
      </c>
      <c r="I99" s="47">
        <v>38392</v>
      </c>
      <c r="J99" s="47">
        <v>38990</v>
      </c>
      <c r="K99" s="47">
        <v>38990</v>
      </c>
      <c r="L99" s="30">
        <v>507</v>
      </c>
      <c r="M99" s="30" t="s">
        <v>217</v>
      </c>
      <c r="N99" s="48">
        <v>598</v>
      </c>
      <c r="O99" s="48"/>
      <c r="P99" s="48"/>
      <c r="Q99" s="48"/>
      <c r="R99" s="48"/>
    </row>
    <row r="100" spans="2:18" s="2" customFormat="1" ht="11.25">
      <c r="B100" s="66" t="s">
        <v>218</v>
      </c>
      <c r="C100" s="64" t="s">
        <v>51</v>
      </c>
      <c r="D100" s="2" t="s">
        <v>219</v>
      </c>
      <c r="E100" s="1">
        <v>44</v>
      </c>
      <c r="F100" s="1">
        <v>470</v>
      </c>
      <c r="G100" s="37">
        <v>11505</v>
      </c>
      <c r="H100" s="37">
        <v>1150.5</v>
      </c>
      <c r="I100" s="47">
        <v>38362</v>
      </c>
      <c r="J100" s="47">
        <v>38990</v>
      </c>
      <c r="K100" s="47">
        <v>38990</v>
      </c>
      <c r="L100" s="30">
        <v>507</v>
      </c>
      <c r="M100" s="30" t="s">
        <v>188</v>
      </c>
      <c r="N100" s="48">
        <v>628</v>
      </c>
      <c r="O100" s="48"/>
      <c r="P100" s="48"/>
      <c r="Q100" s="48"/>
      <c r="R100" s="48"/>
    </row>
    <row r="101" spans="2:18" s="2" customFormat="1" ht="11.25">
      <c r="B101" s="66" t="s">
        <v>220</v>
      </c>
      <c r="C101" s="64" t="s">
        <v>51</v>
      </c>
      <c r="D101" s="2" t="s">
        <v>221</v>
      </c>
      <c r="E101" s="1">
        <v>13</v>
      </c>
      <c r="F101" s="1">
        <v>53</v>
      </c>
      <c r="G101" s="37">
        <v>288.85</v>
      </c>
      <c r="H101" s="37">
        <v>288.85</v>
      </c>
      <c r="I101" s="47">
        <v>38177</v>
      </c>
      <c r="J101" s="47">
        <v>38990</v>
      </c>
      <c r="K101" s="47">
        <v>38990</v>
      </c>
      <c r="L101" s="30">
        <v>507</v>
      </c>
      <c r="M101" s="30" t="s">
        <v>222</v>
      </c>
      <c r="N101" s="48">
        <v>813</v>
      </c>
      <c r="O101" s="48"/>
      <c r="P101" s="48"/>
      <c r="Q101" s="48"/>
      <c r="R101" s="48"/>
    </row>
    <row r="102" spans="2:18" s="2" customFormat="1" ht="11.25">
      <c r="B102" s="66" t="s">
        <v>223</v>
      </c>
      <c r="C102" s="64" t="s">
        <v>51</v>
      </c>
      <c r="D102" s="2" t="s">
        <v>224</v>
      </c>
      <c r="E102" s="1">
        <v>100</v>
      </c>
      <c r="F102" s="1">
        <v>826</v>
      </c>
      <c r="G102" s="37">
        <v>22224.18</v>
      </c>
      <c r="H102" s="37">
        <v>2222.42</v>
      </c>
      <c r="I102" s="47">
        <v>38362</v>
      </c>
      <c r="J102" s="47">
        <v>39052</v>
      </c>
      <c r="K102" s="47">
        <v>39052</v>
      </c>
      <c r="L102" s="30">
        <v>569</v>
      </c>
      <c r="M102" s="30" t="s">
        <v>188</v>
      </c>
      <c r="N102" s="48">
        <v>690</v>
      </c>
      <c r="O102" s="48"/>
      <c r="P102" s="48"/>
      <c r="Q102" s="48"/>
      <c r="R102" s="48"/>
    </row>
    <row r="103" spans="2:18" s="2" customFormat="1" ht="11.25">
      <c r="B103" s="66" t="s">
        <v>225</v>
      </c>
      <c r="C103" s="64" t="s">
        <v>51</v>
      </c>
      <c r="D103" s="2" t="s">
        <v>226</v>
      </c>
      <c r="E103" s="1">
        <v>187</v>
      </c>
      <c r="F103" s="1">
        <v>1886.22</v>
      </c>
      <c r="G103" s="37">
        <v>51846.57</v>
      </c>
      <c r="H103" s="37">
        <v>5184.66</v>
      </c>
      <c r="I103" s="47">
        <v>38112</v>
      </c>
      <c r="J103" s="47">
        <v>39052</v>
      </c>
      <c r="K103" s="47">
        <v>39052</v>
      </c>
      <c r="L103" s="30">
        <v>569</v>
      </c>
      <c r="M103" s="30" t="s">
        <v>78</v>
      </c>
      <c r="N103" s="48">
        <v>940</v>
      </c>
      <c r="O103" s="48"/>
      <c r="P103" s="48"/>
      <c r="Q103" s="48"/>
      <c r="R103" s="48"/>
    </row>
    <row r="104" spans="2:18" s="2" customFormat="1" ht="11.25">
      <c r="B104" s="66" t="s">
        <v>227</v>
      </c>
      <c r="C104" s="64" t="s">
        <v>51</v>
      </c>
      <c r="D104" s="2" t="s">
        <v>228</v>
      </c>
      <c r="E104" s="1">
        <v>143</v>
      </c>
      <c r="F104" s="1">
        <v>1288</v>
      </c>
      <c r="G104" s="37">
        <v>75032.94</v>
      </c>
      <c r="H104" s="37">
        <v>7503.29</v>
      </c>
      <c r="I104" s="47">
        <v>38271</v>
      </c>
      <c r="J104" s="47">
        <v>39052</v>
      </c>
      <c r="K104" s="47">
        <v>39052</v>
      </c>
      <c r="L104" s="30">
        <v>569</v>
      </c>
      <c r="M104" s="30" t="s">
        <v>86</v>
      </c>
      <c r="N104" s="48">
        <v>781</v>
      </c>
      <c r="O104" s="48"/>
      <c r="P104" s="48"/>
      <c r="Q104" s="48"/>
      <c r="R104" s="48"/>
    </row>
    <row r="105" spans="2:18" s="2" customFormat="1" ht="11.25">
      <c r="B105" s="66" t="s">
        <v>229</v>
      </c>
      <c r="C105" s="64" t="s">
        <v>51</v>
      </c>
      <c r="D105" s="2" t="s">
        <v>230</v>
      </c>
      <c r="E105" s="1">
        <v>82</v>
      </c>
      <c r="F105" s="1">
        <v>382</v>
      </c>
      <c r="G105" s="37">
        <v>24997.4</v>
      </c>
      <c r="H105" s="37">
        <v>2499.74</v>
      </c>
      <c r="I105" s="47">
        <v>38289</v>
      </c>
      <c r="J105" s="47">
        <v>39082</v>
      </c>
      <c r="K105" s="47">
        <v>39082</v>
      </c>
      <c r="L105" s="30">
        <v>599</v>
      </c>
      <c r="M105" s="30" t="s">
        <v>89</v>
      </c>
      <c r="N105" s="48">
        <v>793</v>
      </c>
      <c r="O105" s="48"/>
      <c r="P105" s="48"/>
      <c r="Q105" s="48"/>
      <c r="R105" s="48"/>
    </row>
    <row r="106" spans="2:18" s="2" customFormat="1" ht="11.25">
      <c r="B106" s="66" t="s">
        <v>231</v>
      </c>
      <c r="C106" s="64" t="s">
        <v>51</v>
      </c>
      <c r="D106" s="2" t="s">
        <v>232</v>
      </c>
      <c r="E106" s="1">
        <v>138</v>
      </c>
      <c r="F106" s="1">
        <v>839</v>
      </c>
      <c r="G106" s="37">
        <v>31085.05</v>
      </c>
      <c r="H106" s="37">
        <v>3108.51</v>
      </c>
      <c r="I106" s="47">
        <v>38362</v>
      </c>
      <c r="J106" s="47">
        <v>39082</v>
      </c>
      <c r="K106" s="47">
        <v>39082</v>
      </c>
      <c r="L106" s="30">
        <v>599</v>
      </c>
      <c r="M106" s="30" t="s">
        <v>188</v>
      </c>
      <c r="N106" s="48">
        <v>720</v>
      </c>
      <c r="O106" s="48"/>
      <c r="P106" s="48"/>
      <c r="Q106" s="48"/>
      <c r="R106" s="48"/>
    </row>
    <row r="107" spans="2:18" s="2" customFormat="1" ht="11.25">
      <c r="B107" s="66" t="s">
        <v>233</v>
      </c>
      <c r="C107" s="64" t="s">
        <v>51</v>
      </c>
      <c r="D107" s="2" t="s">
        <v>234</v>
      </c>
      <c r="E107" s="1">
        <v>55</v>
      </c>
      <c r="F107" s="1">
        <v>577</v>
      </c>
      <c r="G107" s="37">
        <v>23480.72</v>
      </c>
      <c r="H107" s="37">
        <v>2348.07</v>
      </c>
      <c r="I107" s="47">
        <v>38386</v>
      </c>
      <c r="J107" s="47">
        <v>39082</v>
      </c>
      <c r="K107" s="47">
        <v>39082</v>
      </c>
      <c r="L107" s="30">
        <v>599</v>
      </c>
      <c r="M107" s="30" t="s">
        <v>86</v>
      </c>
      <c r="N107" s="48">
        <v>696</v>
      </c>
      <c r="O107" s="48"/>
      <c r="P107" s="48"/>
      <c r="Q107" s="48"/>
      <c r="R107" s="48"/>
    </row>
    <row r="108" spans="2:18" s="2" customFormat="1" ht="11.25">
      <c r="B108" s="66" t="s">
        <v>235</v>
      </c>
      <c r="C108" s="64" t="s">
        <v>51</v>
      </c>
      <c r="D108" s="2" t="s">
        <v>236</v>
      </c>
      <c r="E108" s="1">
        <v>29</v>
      </c>
      <c r="F108" s="1">
        <v>385.39</v>
      </c>
      <c r="G108" s="37">
        <v>11936.83</v>
      </c>
      <c r="H108" s="37">
        <v>1193.68</v>
      </c>
      <c r="I108" s="47">
        <v>38117</v>
      </c>
      <c r="J108" s="47">
        <v>39082</v>
      </c>
      <c r="K108" s="47">
        <v>39082</v>
      </c>
      <c r="L108" s="30">
        <v>599</v>
      </c>
      <c r="M108" s="30" t="s">
        <v>59</v>
      </c>
      <c r="N108" s="48">
        <v>965</v>
      </c>
      <c r="O108" s="48"/>
      <c r="P108" s="48"/>
      <c r="Q108" s="48"/>
      <c r="R108" s="48"/>
    </row>
    <row r="109" spans="2:18" s="2" customFormat="1" ht="11.25">
      <c r="B109" s="66" t="s">
        <v>237</v>
      </c>
      <c r="C109" s="64" t="s">
        <v>51</v>
      </c>
      <c r="D109" s="2" t="s">
        <v>238</v>
      </c>
      <c r="E109" s="1">
        <v>156</v>
      </c>
      <c r="F109" s="1">
        <v>1476</v>
      </c>
      <c r="G109" s="37">
        <v>79803.4</v>
      </c>
      <c r="H109" s="37">
        <v>7980.34</v>
      </c>
      <c r="I109" s="47">
        <v>38271</v>
      </c>
      <c r="J109" s="47">
        <v>39082</v>
      </c>
      <c r="K109" s="47">
        <v>39082</v>
      </c>
      <c r="L109" s="30">
        <v>599</v>
      </c>
      <c r="M109" s="30" t="s">
        <v>86</v>
      </c>
      <c r="N109" s="48">
        <v>811</v>
      </c>
      <c r="O109" s="48"/>
      <c r="P109" s="48"/>
      <c r="Q109" s="48"/>
      <c r="R109" s="48"/>
    </row>
    <row r="110" spans="2:18" s="2" customFormat="1" ht="11.25">
      <c r="B110" s="66" t="s">
        <v>239</v>
      </c>
      <c r="C110" s="64" t="s">
        <v>51</v>
      </c>
      <c r="D110" s="2" t="s">
        <v>240</v>
      </c>
      <c r="E110" s="1">
        <v>48</v>
      </c>
      <c r="F110" s="1">
        <v>378</v>
      </c>
      <c r="G110" s="37">
        <v>4923.45</v>
      </c>
      <c r="H110" s="37">
        <v>492.35</v>
      </c>
      <c r="I110" s="47">
        <v>37974</v>
      </c>
      <c r="J110" s="47">
        <v>39082</v>
      </c>
      <c r="K110" s="47">
        <v>39082</v>
      </c>
      <c r="L110" s="30">
        <v>599</v>
      </c>
      <c r="M110" s="30" t="s">
        <v>59</v>
      </c>
      <c r="N110" s="48">
        <v>1108</v>
      </c>
      <c r="O110" s="48"/>
      <c r="P110" s="48"/>
      <c r="Q110" s="48"/>
      <c r="R110" s="48"/>
    </row>
    <row r="111" spans="2:18" s="2" customFormat="1" ht="11.25">
      <c r="B111" s="66" t="s">
        <v>241</v>
      </c>
      <c r="C111" s="64" t="s">
        <v>51</v>
      </c>
      <c r="D111" s="2" t="s">
        <v>242</v>
      </c>
      <c r="E111" s="1">
        <v>95</v>
      </c>
      <c r="F111" s="1">
        <v>885</v>
      </c>
      <c r="G111" s="37">
        <v>46308.48</v>
      </c>
      <c r="H111" s="37">
        <v>4630.85</v>
      </c>
      <c r="I111" s="47">
        <v>38362</v>
      </c>
      <c r="J111" s="47">
        <v>39082</v>
      </c>
      <c r="K111" s="47">
        <v>39082</v>
      </c>
      <c r="L111" s="30">
        <v>599</v>
      </c>
      <c r="M111" s="30" t="s">
        <v>188</v>
      </c>
      <c r="N111" s="48">
        <v>720</v>
      </c>
      <c r="O111" s="48"/>
      <c r="P111" s="48"/>
      <c r="Q111" s="48"/>
      <c r="R111" s="48"/>
    </row>
    <row r="112" spans="2:18" s="2" customFormat="1" ht="11.25">
      <c r="B112" s="66" t="s">
        <v>243</v>
      </c>
      <c r="C112" s="64" t="s">
        <v>51</v>
      </c>
      <c r="D112" s="2" t="s">
        <v>244</v>
      </c>
      <c r="E112" s="1">
        <v>154</v>
      </c>
      <c r="F112" s="1">
        <v>982</v>
      </c>
      <c r="G112" s="37">
        <v>81665.55</v>
      </c>
      <c r="H112" s="37">
        <v>81665.55</v>
      </c>
      <c r="I112" s="47">
        <v>38357</v>
      </c>
      <c r="J112" s="47">
        <v>39082</v>
      </c>
      <c r="K112" s="47">
        <v>39082</v>
      </c>
      <c r="L112" s="30">
        <v>599</v>
      </c>
      <c r="M112" s="30" t="s">
        <v>114</v>
      </c>
      <c r="N112" s="48">
        <v>725</v>
      </c>
      <c r="O112" s="48"/>
      <c r="P112" s="48"/>
      <c r="Q112" s="48"/>
      <c r="R112" s="48"/>
    </row>
    <row r="113" spans="2:18" s="2" customFormat="1" ht="11.25">
      <c r="B113" s="66" t="s">
        <v>245</v>
      </c>
      <c r="C113" s="64" t="s">
        <v>51</v>
      </c>
      <c r="D113" s="2" t="s">
        <v>246</v>
      </c>
      <c r="E113" s="1">
        <v>35</v>
      </c>
      <c r="F113" s="1">
        <v>360</v>
      </c>
      <c r="G113" s="37">
        <v>11880.3</v>
      </c>
      <c r="H113" s="37">
        <v>1188.03</v>
      </c>
      <c r="I113" s="47">
        <v>38393</v>
      </c>
      <c r="J113" s="47">
        <v>39172</v>
      </c>
      <c r="K113" s="47">
        <v>39172</v>
      </c>
      <c r="L113" s="30">
        <v>689</v>
      </c>
      <c r="M113" s="30" t="s">
        <v>59</v>
      </c>
      <c r="N113" s="48">
        <v>779</v>
      </c>
      <c r="O113" s="48"/>
      <c r="P113" s="48"/>
      <c r="Q113" s="48"/>
      <c r="R113" s="48"/>
    </row>
    <row r="114" spans="2:18" s="2" customFormat="1" ht="11.25">
      <c r="B114" s="66" t="s">
        <v>247</v>
      </c>
      <c r="C114" s="64" t="s">
        <v>51</v>
      </c>
      <c r="D114" s="2" t="s">
        <v>248</v>
      </c>
      <c r="E114" s="1">
        <v>25</v>
      </c>
      <c r="F114" s="1">
        <v>451</v>
      </c>
      <c r="G114" s="37">
        <v>12916.01</v>
      </c>
      <c r="H114" s="37">
        <v>1291.6</v>
      </c>
      <c r="I114" s="47">
        <v>38362</v>
      </c>
      <c r="J114" s="47">
        <v>39172</v>
      </c>
      <c r="K114" s="47">
        <v>39172</v>
      </c>
      <c r="L114" s="30">
        <v>689</v>
      </c>
      <c r="M114" s="30" t="s">
        <v>188</v>
      </c>
      <c r="N114" s="48">
        <v>810</v>
      </c>
      <c r="O114" s="48"/>
      <c r="P114" s="48"/>
      <c r="Q114" s="48"/>
      <c r="R114" s="48"/>
    </row>
    <row r="115" spans="2:18" s="2" customFormat="1" ht="11.25">
      <c r="B115" s="66" t="s">
        <v>249</v>
      </c>
      <c r="C115" s="64" t="s">
        <v>51</v>
      </c>
      <c r="D115" s="2" t="s">
        <v>250</v>
      </c>
      <c r="E115" s="1">
        <v>60</v>
      </c>
      <c r="F115" s="1">
        <v>919</v>
      </c>
      <c r="G115" s="37">
        <v>25518.4</v>
      </c>
      <c r="H115" s="37">
        <v>2551.84</v>
      </c>
      <c r="I115" s="47">
        <v>38258</v>
      </c>
      <c r="J115" s="47">
        <v>39172</v>
      </c>
      <c r="K115" s="47">
        <v>39172</v>
      </c>
      <c r="L115" s="30">
        <v>689</v>
      </c>
      <c r="M115" s="30" t="s">
        <v>59</v>
      </c>
      <c r="N115" s="48">
        <v>914</v>
      </c>
      <c r="O115" s="48"/>
      <c r="P115" s="48"/>
      <c r="Q115" s="48"/>
      <c r="R115" s="48"/>
    </row>
    <row r="116" spans="2:18" s="2" customFormat="1" ht="11.25">
      <c r="B116" s="66" t="s">
        <v>251</v>
      </c>
      <c r="C116" s="64" t="s">
        <v>51</v>
      </c>
      <c r="D116" s="2" t="s">
        <v>252</v>
      </c>
      <c r="E116" s="1">
        <v>100</v>
      </c>
      <c r="F116" s="1">
        <v>1580</v>
      </c>
      <c r="G116" s="37">
        <v>78818.8</v>
      </c>
      <c r="H116" s="37">
        <v>7881.88</v>
      </c>
      <c r="I116" s="47">
        <v>38386</v>
      </c>
      <c r="J116" s="47">
        <v>39263</v>
      </c>
      <c r="K116" s="47">
        <v>39263</v>
      </c>
      <c r="L116" s="30">
        <v>780</v>
      </c>
      <c r="M116" s="30" t="s">
        <v>86</v>
      </c>
      <c r="N116" s="48">
        <v>877</v>
      </c>
      <c r="O116" s="48"/>
      <c r="P116" s="48"/>
      <c r="Q116" s="48"/>
      <c r="R116" s="48"/>
    </row>
    <row r="117" spans="2:18" s="2" customFormat="1" ht="11.25">
      <c r="B117" s="66" t="s">
        <v>253</v>
      </c>
      <c r="C117" s="64" t="s">
        <v>51</v>
      </c>
      <c r="D117" s="2" t="s">
        <v>254</v>
      </c>
      <c r="E117" s="1">
        <v>120</v>
      </c>
      <c r="F117" s="1">
        <v>2290</v>
      </c>
      <c r="G117" s="37">
        <v>116570</v>
      </c>
      <c r="H117" s="37">
        <v>11657</v>
      </c>
      <c r="I117" s="47">
        <v>38384</v>
      </c>
      <c r="J117" s="47">
        <v>39263</v>
      </c>
      <c r="K117" s="47">
        <v>39263</v>
      </c>
      <c r="L117" s="30">
        <v>780</v>
      </c>
      <c r="M117" s="30" t="s">
        <v>255</v>
      </c>
      <c r="N117" s="48">
        <v>879</v>
      </c>
      <c r="O117" s="48"/>
      <c r="P117" s="48"/>
      <c r="Q117" s="48"/>
      <c r="R117" s="48"/>
    </row>
    <row r="118" spans="2:18" s="2" customFormat="1" ht="11.25">
      <c r="B118" s="66" t="s">
        <v>256</v>
      </c>
      <c r="C118" s="64" t="s">
        <v>51</v>
      </c>
      <c r="D118" s="2" t="s">
        <v>257</v>
      </c>
      <c r="E118" s="1">
        <v>19</v>
      </c>
      <c r="F118" s="1">
        <v>410</v>
      </c>
      <c r="G118" s="37">
        <v>16210</v>
      </c>
      <c r="H118" s="37">
        <v>1621</v>
      </c>
      <c r="I118" s="47">
        <v>38363</v>
      </c>
      <c r="J118" s="47">
        <v>39263</v>
      </c>
      <c r="K118" s="47">
        <v>39263</v>
      </c>
      <c r="L118" s="30">
        <v>780</v>
      </c>
      <c r="M118" s="30" t="s">
        <v>92</v>
      </c>
      <c r="N118" s="48">
        <v>900</v>
      </c>
      <c r="O118" s="48"/>
      <c r="P118" s="48"/>
      <c r="Q118" s="48"/>
      <c r="R118" s="48"/>
    </row>
    <row r="119" spans="2:18" s="2" customFormat="1" ht="11.25">
      <c r="B119" s="66" t="s">
        <v>258</v>
      </c>
      <c r="C119" s="64" t="s">
        <v>51</v>
      </c>
      <c r="D119" s="2" t="s">
        <v>259</v>
      </c>
      <c r="E119" s="1">
        <v>112</v>
      </c>
      <c r="F119" s="1">
        <v>2318</v>
      </c>
      <c r="G119" s="37">
        <v>81680.45</v>
      </c>
      <c r="H119" s="37">
        <v>81680.45</v>
      </c>
      <c r="I119" s="47">
        <v>38258</v>
      </c>
      <c r="J119" s="47">
        <v>39355</v>
      </c>
      <c r="K119" s="47">
        <v>39355</v>
      </c>
      <c r="L119" s="30">
        <v>872</v>
      </c>
      <c r="M119" s="30" t="s">
        <v>59</v>
      </c>
      <c r="N119" s="48">
        <v>1097</v>
      </c>
      <c r="O119" s="48"/>
      <c r="P119" s="48"/>
      <c r="Q119" s="48"/>
      <c r="R119" s="48"/>
    </row>
    <row r="120" spans="2:18" s="2" customFormat="1" ht="11.25">
      <c r="B120" s="66" t="s">
        <v>260</v>
      </c>
      <c r="C120" s="64" t="s">
        <v>51</v>
      </c>
      <c r="D120" s="2" t="s">
        <v>261</v>
      </c>
      <c r="E120" s="1">
        <v>106</v>
      </c>
      <c r="F120" s="1">
        <v>1969</v>
      </c>
      <c r="G120" s="37">
        <v>155124.15</v>
      </c>
      <c r="H120" s="37">
        <v>155124.15</v>
      </c>
      <c r="I120" s="47">
        <v>38399</v>
      </c>
      <c r="J120" s="47">
        <v>39355</v>
      </c>
      <c r="K120" s="47">
        <v>39355</v>
      </c>
      <c r="L120" s="30">
        <v>872</v>
      </c>
      <c r="M120" s="30" t="s">
        <v>114</v>
      </c>
      <c r="N120" s="48">
        <v>956</v>
      </c>
      <c r="O120" s="48"/>
      <c r="P120" s="48"/>
      <c r="Q120" s="48"/>
      <c r="R120" s="48"/>
    </row>
    <row r="121" spans="2:18" s="2" customFormat="1" ht="11.25">
      <c r="B121" s="66" t="s">
        <v>262</v>
      </c>
      <c r="C121" s="64" t="s">
        <v>51</v>
      </c>
      <c r="D121" s="2" t="s">
        <v>263</v>
      </c>
      <c r="E121" s="1">
        <v>38</v>
      </c>
      <c r="F121" s="1">
        <v>823</v>
      </c>
      <c r="G121" s="37">
        <v>61428</v>
      </c>
      <c r="H121" s="37">
        <v>6142.8</v>
      </c>
      <c r="I121" s="47">
        <v>38384</v>
      </c>
      <c r="J121" s="47">
        <v>39447</v>
      </c>
      <c r="K121" s="47">
        <v>39447</v>
      </c>
      <c r="L121" s="30">
        <v>964</v>
      </c>
      <c r="M121" s="30" t="s">
        <v>72</v>
      </c>
      <c r="N121" s="48">
        <v>1063</v>
      </c>
      <c r="O121" s="48"/>
      <c r="P121" s="48"/>
      <c r="Q121" s="48"/>
      <c r="R121" s="48"/>
    </row>
    <row r="122" spans="2:18" s="2" customFormat="1" ht="11.25">
      <c r="B122" s="66" t="s">
        <v>264</v>
      </c>
      <c r="C122" s="64" t="s">
        <v>51</v>
      </c>
      <c r="D122" s="2" t="s">
        <v>265</v>
      </c>
      <c r="E122" s="1">
        <v>112</v>
      </c>
      <c r="F122" s="1">
        <v>660</v>
      </c>
      <c r="G122" s="37">
        <v>43228</v>
      </c>
      <c r="H122" s="37">
        <v>4322.8</v>
      </c>
      <c r="I122" s="47">
        <v>38289</v>
      </c>
      <c r="J122" s="47">
        <v>39447</v>
      </c>
      <c r="K122" s="47">
        <v>39447</v>
      </c>
      <c r="L122" s="30">
        <v>964</v>
      </c>
      <c r="M122" s="30" t="s">
        <v>89</v>
      </c>
      <c r="N122" s="48">
        <v>1158</v>
      </c>
      <c r="O122" s="48"/>
      <c r="P122" s="48"/>
      <c r="Q122" s="48"/>
      <c r="R122" s="48"/>
    </row>
    <row r="123" spans="2:18" s="2" customFormat="1" ht="11.25">
      <c r="B123" s="66" t="s">
        <v>266</v>
      </c>
      <c r="C123" s="64" t="s">
        <v>51</v>
      </c>
      <c r="D123" s="2" t="s">
        <v>267</v>
      </c>
      <c r="E123" s="1">
        <v>210</v>
      </c>
      <c r="F123" s="1">
        <v>1041</v>
      </c>
      <c r="G123" s="37">
        <v>59897</v>
      </c>
      <c r="H123" s="37">
        <v>59897</v>
      </c>
      <c r="I123" s="47">
        <v>37970</v>
      </c>
      <c r="J123" s="47">
        <v>39447</v>
      </c>
      <c r="K123" s="47">
        <v>39447</v>
      </c>
      <c r="L123" s="30">
        <v>964</v>
      </c>
      <c r="M123" s="30" t="s">
        <v>114</v>
      </c>
      <c r="N123" s="48">
        <v>1477</v>
      </c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2005-05-12T16:30:32Z</dcterms:modified>
  <cp:category/>
  <cp:version/>
  <cp:contentType/>
  <cp:contentStatus/>
</cp:coreProperties>
</file>