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<sst xmlns="http://schemas.openxmlformats.org/spreadsheetml/2006/main" count="388" uniqueCount="237">
  <si>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</si>
  <si>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</si>
  <si>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</si>
  <si>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</si>
  <si>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</si>
  <si>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</si>
  <si>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</si>
  <si>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</si>
  <si>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</si>
  <si>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</si>
  <si>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</si>
  <si>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</si>
  <si>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</si>
  <si>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</si>
  <si>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</si>
  <si>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</si>
  <si>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</si>
  <si>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</si>
  <si>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</si>
  <si>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</si>
  <si>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</si>
  <si>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</si>
  <si>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</si>
  <si>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</si>
  <si>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</si>
  <si>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</si>
  <si>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</si>
  <si>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</si>
  <si>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</si>
  <si>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</si>
  <si>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</si>
  <si>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</si>
  <si>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</si>
  <si>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</si>
  <si>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</si>
  <si>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</si>
  <si>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</si>
  <si>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</si>
  <si>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</si>
  <si>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</si>
  <si>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</si>
  <si>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</si>
  <si>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</si>
  <si>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</si>
  <si>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</si>
  <si>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</si>
  <si>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</si>
  <si>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</si>
  <si>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</si>
  <si>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</si>
  <si>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520130301</t>
  </si>
  <si>
    <t>1</t>
  </si>
  <si>
    <t xml:space="preserve">B AND C HARDWOODS             </t>
  </si>
  <si>
    <t xml:space="preserve">AJD FOR/PRO                   </t>
  </si>
  <si>
    <t>521210201</t>
  </si>
  <si>
    <t xml:space="preserve">WEST NILE RED PINE            </t>
  </si>
  <si>
    <t xml:space="preserve">NORTHERN TIMBERLANDS, INC.    </t>
  </si>
  <si>
    <t>520130201</t>
  </si>
  <si>
    <t xml:space="preserve">DONNIE'S DREAM MIX            </t>
  </si>
  <si>
    <t xml:space="preserve">WILFRED EMOND                         </t>
  </si>
  <si>
    <t>521120401</t>
  </si>
  <si>
    <t xml:space="preserve">EGREGIOUS ASPEN               </t>
  </si>
  <si>
    <t xml:space="preserve">E.H.TULGESTKA &amp; SONS          </t>
  </si>
  <si>
    <t>521110401</t>
  </si>
  <si>
    <t xml:space="preserve">ENTOPROCT ASPEN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</si>
  <si>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</si>
  <si>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</si>
  <si>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</si>
  <si>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</si>
  <si>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</si>
  <si>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 xml:space="preserve">SOCHA FORESTRY                </t>
  </si>
  <si>
    <t>520200301</t>
  </si>
  <si>
    <t xml:space="preserve">JOBURG DETOUR PINE            </t>
  </si>
  <si>
    <t xml:space="preserve">BISBALLE FOREST PRODUCTS      </t>
  </si>
  <si>
    <t>520140201</t>
  </si>
  <si>
    <t xml:space="preserve">BIG BIRD JACKPINE             </t>
  </si>
  <si>
    <t>521210301</t>
  </si>
  <si>
    <t xml:space="preserve">COMPARTMENT 182 CONTRACT      </t>
  </si>
  <si>
    <t xml:space="preserve">HILLMAN POWER COMPANY   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</si>
  <si>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</si>
  <si>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</si>
  <si>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</si>
  <si>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</si>
  <si>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</si>
  <si>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</si>
  <si>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</si>
  <si>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</si>
  <si>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</si>
  <si>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</si>
  <si>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</si>
  <si>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</si>
  <si>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</si>
  <si>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</si>
  <si>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</si>
  <si>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</si>
  <si>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</si>
  <si>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</si>
  <si>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</si>
  <si>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</si>
  <si>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</si>
  <si>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</si>
  <si>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</si>
  <si>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</si>
  <si>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>521270401</t>
  </si>
  <si>
    <t xml:space="preserve">MERCHANT ROAD HARDWOOD        </t>
  </si>
  <si>
    <t>521050301</t>
  </si>
  <si>
    <t xml:space="preserve">MUNGER RED PINE               </t>
  </si>
  <si>
    <t>521300401</t>
  </si>
  <si>
    <t xml:space="preserve">OZZFEST ASPEN           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</si>
  <si>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</si>
  <si>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</si>
  <si>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</si>
  <si>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</si>
  <si>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</si>
  <si>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</si>
  <si>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</si>
  <si>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</si>
  <si>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</si>
  <si>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</si>
  <si>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</si>
  <si>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</si>
  <si>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</si>
  <si>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</si>
  <si>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</si>
  <si>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</si>
  <si>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</si>
  <si>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</si>
  <si>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</si>
  <si>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520190201</t>
  </si>
  <si>
    <t xml:space="preserve">3 &amp; 10 HARDWOODS              </t>
  </si>
  <si>
    <t xml:space="preserve">BFP MANAGEMENT INC            </t>
  </si>
  <si>
    <t>520250201</t>
  </si>
  <si>
    <t xml:space="preserve">BEAR RUN HARDWOODS            </t>
  </si>
  <si>
    <t>520140401</t>
  </si>
  <si>
    <t xml:space="preserve">CEDAR RIDGE HARDWOODS         </t>
  </si>
  <si>
    <t xml:space="preserve">NORTHWEST HARDWOODS           </t>
  </si>
  <si>
    <t>520050401</t>
  </si>
  <si>
    <t xml:space="preserve">COMPARTMENT 36 HDWDS.         </t>
  </si>
  <si>
    <t>521210502</t>
  </si>
  <si>
    <t xml:space="preserve">DOUBLE BIT HARDWOOD           </t>
  </si>
  <si>
    <t xml:space="preserve">LARRY PETERS                        </t>
  </si>
  <si>
    <t>520020401</t>
  </si>
  <si>
    <t xml:space="preserve">FIRST RED SALE                </t>
  </si>
  <si>
    <t>521060401</t>
  </si>
  <si>
    <t xml:space="preserve">KAPUT JACK PINE               </t>
  </si>
  <si>
    <t>520070301</t>
  </si>
  <si>
    <t xml:space="preserve">LANDMARK RED PINE             </t>
  </si>
  <si>
    <t xml:space="preserve">ROGER BAZUIN &amp; SONS, INC.     </t>
  </si>
  <si>
    <t>521170301</t>
  </si>
  <si>
    <t xml:space="preserve">POLYORCHIS RED PINE           </t>
  </si>
  <si>
    <t>521180301</t>
  </si>
  <si>
    <t xml:space="preserve">PURGATORY RED PINE            </t>
  </si>
  <si>
    <t>521160301</t>
  </si>
  <si>
    <t xml:space="preserve">RED ROCKET RED PINE           </t>
  </si>
  <si>
    <t>520030501</t>
  </si>
  <si>
    <t xml:space="preserve">REHAB RED PINE                </t>
  </si>
  <si>
    <t xml:space="preserve">LUTKE FOREST PRODUCTS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</si>
  <si>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</si>
  <si>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</si>
  <si>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</si>
  <si>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</si>
  <si>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</si>
  <si>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</si>
  <si>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520100301</t>
  </si>
  <si>
    <t xml:space="preserve">THREE BANDITS HARDWOOD        </t>
  </si>
  <si>
    <t>521090401</t>
  </si>
  <si>
    <t xml:space="preserve">TOWER POND REMOVAL            </t>
  </si>
  <si>
    <t>520100401</t>
  </si>
  <si>
    <t xml:space="preserve">TRILLIUM HARDWOODS            </t>
  </si>
  <si>
    <t>521320201</t>
  </si>
  <si>
    <t xml:space="preserve">WEBER LAKE HARDWOODS          </t>
  </si>
  <si>
    <t>520060301</t>
  </si>
  <si>
    <t>2</t>
  </si>
  <si>
    <t xml:space="preserve">WILD TURKEYS ASPEN            </t>
  </si>
  <si>
    <t xml:space="preserve">GEORGIA-PACIFIC CORP          </t>
  </si>
  <si>
    <t>521340401</t>
  </si>
  <si>
    <t xml:space="preserve">ARGUS ASPEN                   </t>
  </si>
  <si>
    <t>521350401</t>
  </si>
  <si>
    <t xml:space="preserve">ARHAT ASPEN                   </t>
  </si>
  <si>
    <t>520120401</t>
  </si>
  <si>
    <t xml:space="preserve">FANG MIX    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</si>
  <si>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</si>
  <si>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</si>
  <si>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</si>
  <si>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</si>
  <si>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</si>
  <si>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</si>
  <si>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S.D.WARREN SERVICE COMPANY    </t>
  </si>
  <si>
    <t>521050501</t>
  </si>
  <si>
    <t xml:space="preserve">YOGI MIX                      </t>
  </si>
  <si>
    <t>521330401</t>
  </si>
  <si>
    <t xml:space="preserve">BURROWS HARDWOOD              </t>
  </si>
  <si>
    <t>521280401</t>
  </si>
  <si>
    <t xml:space="preserve">HONEYSUCKLE PINE              </t>
  </si>
  <si>
    <t>520110401</t>
  </si>
  <si>
    <t xml:space="preserve">24 OAK                        </t>
  </si>
  <si>
    <t>521300501</t>
  </si>
  <si>
    <t xml:space="preserve">HAWTHORN REMOVAL BLOCK        </t>
  </si>
  <si>
    <t>521190401</t>
  </si>
  <si>
    <t xml:space="preserve">HOLY HANNAH HARDWOOD          </t>
  </si>
  <si>
    <t xml:space="preserve">RUST WOOD PRODUCTS, INC.      </t>
  </si>
  <si>
    <t>520080401</t>
  </si>
  <si>
    <t xml:space="preserve">NOSETIP HARDWOODS             </t>
  </si>
  <si>
    <t>521280501</t>
  </si>
  <si>
    <t xml:space="preserve">POT HOLE REMOVAL BLOCK        </t>
  </si>
  <si>
    <t xml:space="preserve">BIEWER SAWMILL INC            </t>
  </si>
  <si>
    <t>521290401</t>
  </si>
  <si>
    <t xml:space="preserve">RIDGE RUNNER HARDWOOD         </t>
  </si>
  <si>
    <t>521060501</t>
  </si>
  <si>
    <t xml:space="preserve">ROUND 40 MIX                  </t>
  </si>
  <si>
    <t>520010501</t>
  </si>
  <si>
    <t xml:space="preserve">COYOTE PINE                   </t>
  </si>
  <si>
    <t>520020501</t>
  </si>
  <si>
    <t xml:space="preserve">JERRY BUILT JACK PINE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</si>
  <si>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</si>
  <si>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</si>
  <si>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</si>
  <si>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</si>
  <si>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</si>
  <si>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521130501</t>
  </si>
  <si>
    <t xml:space="preserve">BEACON HILL HARDWOOD          </t>
  </si>
  <si>
    <t xml:space="preserve">DYERS SAWMILL, INC.           </t>
  </si>
  <si>
    <t>521160501</t>
  </si>
  <si>
    <t xml:space="preserve">DOUGHNUT HARDWOOD             </t>
  </si>
  <si>
    <t xml:space="preserve">QUALITY HARDWOODS, INC.       </t>
  </si>
  <si>
    <t>520040501</t>
  </si>
  <si>
    <t xml:space="preserve">SUNDAWGS OAK                  </t>
  </si>
  <si>
    <t>521220401</t>
  </si>
  <si>
    <t xml:space="preserve">ATCHISON HARDWOODS            </t>
  </si>
  <si>
    <t>521120501</t>
  </si>
  <si>
    <t xml:space="preserve">EL DIABLO HARDWOOD            </t>
  </si>
  <si>
    <t>521100501</t>
  </si>
  <si>
    <t xml:space="preserve">KIDNEY BEAN HARDWOOD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</si>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</sst>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7287</v>
      </c>
      <c r="L17" s="30"/>
    </row>
    <row r="18" spans="4:12" ht="12.75">
      <c r="D18" s="12" t="s">
        <v>37</v>
      </c>
      <c r="G18" s="21">
        <f>DSUM(DATABASE,5,U15:U16)</f>
        <v>88402.69</v>
      </c>
      <c r="L18" s="30"/>
    </row>
    <row r="19" spans="4:12" ht="12.75">
      <c r="D19" s="12" t="s">
        <v>34</v>
      </c>
      <c r="G19" s="18">
        <f>DSUM(DATABASE,6,V15:V16)</f>
        <v>3895077.2299999995</v>
      </c>
      <c r="L19" s="30"/>
    </row>
    <row r="20" spans="4:12" ht="12.75">
      <c r="D20" s="12" t="s">
        <v>38</v>
      </c>
      <c r="G20" s="18">
        <f>DSUM(DATABASE,7,W15:W16)</f>
        <v>1438145.8100000003</v>
      </c>
      <c r="L20" s="30"/>
    </row>
    <row r="21" spans="4:12" ht="12.75">
      <c r="D21" s="12" t="s">
        <v>35</v>
      </c>
      <c r="E21" s="22"/>
      <c r="F21" s="22"/>
      <c r="G21" s="18">
        <f>+G19-G20</f>
        <v>2456931.419999999</v>
      </c>
      <c r="L21" s="30"/>
    </row>
    <row r="22" spans="4:12" ht="12.75">
      <c r="D22" s="12" t="s">
        <v>44</v>
      </c>
      <c r="E22" s="22"/>
      <c r="F22" s="22"/>
      <c r="G22" s="45">
        <f>+G20/G19</f>
        <v>0.36922138511743974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2.441482262030207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72</v>
      </c>
      <c r="F31" s="1">
        <v>943</v>
      </c>
      <c r="G31" s="37">
        <v>17566</v>
      </c>
      <c r="H31" s="37">
        <v>17566</v>
      </c>
      <c r="I31" s="47">
        <v>37999</v>
      </c>
      <c r="J31" s="47">
        <v>38717</v>
      </c>
      <c r="K31" s="47">
        <v>38717</v>
      </c>
      <c r="L31" s="30">
        <v>-11</v>
      </c>
      <c r="M31" s="30" t="s">
        <v>53</v>
      </c>
      <c r="N31" s="48">
        <v>718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</v>
      </c>
      <c r="F32" s="1">
        <v>119</v>
      </c>
      <c r="G32" s="37">
        <v>5066.78</v>
      </c>
      <c r="H32" s="37">
        <v>5066.78</v>
      </c>
      <c r="I32" s="47">
        <v>37705</v>
      </c>
      <c r="J32" s="47">
        <v>38352</v>
      </c>
      <c r="K32" s="47">
        <v>38717</v>
      </c>
      <c r="L32" s="30">
        <v>-11</v>
      </c>
      <c r="M32" s="30" t="s">
        <v>56</v>
      </c>
      <c r="N32" s="48">
        <v>1012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57</v>
      </c>
      <c r="F33" s="1">
        <v>696</v>
      </c>
      <c r="G33" s="37">
        <v>16450.51</v>
      </c>
      <c r="H33" s="37">
        <v>16450.5</v>
      </c>
      <c r="I33" s="47">
        <v>37694</v>
      </c>
      <c r="J33" s="47">
        <v>38442</v>
      </c>
      <c r="K33" s="47">
        <v>38806</v>
      </c>
      <c r="L33" s="30">
        <v>78</v>
      </c>
      <c r="M33" s="30" t="s">
        <v>59</v>
      </c>
      <c r="N33" s="48">
        <v>1112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80</v>
      </c>
      <c r="F34" s="1">
        <v>955</v>
      </c>
      <c r="G34" s="37">
        <v>25618</v>
      </c>
      <c r="H34" s="37">
        <v>2561.8</v>
      </c>
      <c r="I34" s="47">
        <v>38258</v>
      </c>
      <c r="J34" s="47">
        <v>38807</v>
      </c>
      <c r="K34" s="47">
        <v>38807</v>
      </c>
      <c r="L34" s="30">
        <v>79</v>
      </c>
      <c r="M34" s="30" t="s">
        <v>62</v>
      </c>
      <c r="N34" s="48">
        <v>549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21</v>
      </c>
      <c r="F35" s="1">
        <v>378</v>
      </c>
      <c r="G35" s="37">
        <v>9827.95</v>
      </c>
      <c r="H35" s="37">
        <v>982.8</v>
      </c>
      <c r="I35" s="47">
        <v>38258</v>
      </c>
      <c r="J35" s="47">
        <v>38807</v>
      </c>
      <c r="K35" s="47">
        <v>38807</v>
      </c>
      <c r="L35" s="30">
        <v>79</v>
      </c>
      <c r="M35" s="30" t="s">
        <v>62</v>
      </c>
      <c r="N35" s="48">
        <v>549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</v>
      </c>
      <c r="F36" s="1">
        <v>146</v>
      </c>
      <c r="G36" s="37">
        <v>1199.68</v>
      </c>
      <c r="H36" s="37">
        <v>171.39</v>
      </c>
      <c r="I36" s="47">
        <v>37974</v>
      </c>
      <c r="J36" s="47">
        <v>38442</v>
      </c>
      <c r="K36" s="47">
        <v>38807</v>
      </c>
      <c r="L36" s="30">
        <v>79</v>
      </c>
      <c r="M36" s="30" t="s">
        <v>67</v>
      </c>
      <c r="N36" s="48">
        <v>833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</v>
      </c>
      <c r="F37" s="1">
        <v>40</v>
      </c>
      <c r="G37" s="37">
        <v>1040.4</v>
      </c>
      <c r="H37" s="37">
        <v>104.04</v>
      </c>
      <c r="I37" s="47">
        <v>38429</v>
      </c>
      <c r="J37" s="47">
        <v>38807</v>
      </c>
      <c r="K37" s="47">
        <v>38807</v>
      </c>
      <c r="L37" s="30">
        <v>79</v>
      </c>
      <c r="M37" s="30" t="s">
        <v>70</v>
      </c>
      <c r="N37" s="48">
        <v>378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55</v>
      </c>
      <c r="F38" s="1">
        <v>505</v>
      </c>
      <c r="G38" s="37">
        <v>19757.45</v>
      </c>
      <c r="H38" s="37">
        <v>19757.45</v>
      </c>
      <c r="I38" s="47">
        <v>38041</v>
      </c>
      <c r="J38" s="47">
        <v>38687</v>
      </c>
      <c r="K38" s="47">
        <v>38869</v>
      </c>
      <c r="L38" s="30">
        <v>141</v>
      </c>
      <c r="M38" s="30" t="s">
        <v>73</v>
      </c>
      <c r="N38" s="48">
        <v>828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52</v>
      </c>
      <c r="F39" s="1">
        <v>523.01</v>
      </c>
      <c r="G39" s="37">
        <v>17615.17</v>
      </c>
      <c r="H39" s="37">
        <v>3829.41</v>
      </c>
      <c r="I39" s="47">
        <v>37627</v>
      </c>
      <c r="J39" s="47">
        <v>38168</v>
      </c>
      <c r="K39" s="47">
        <v>38898</v>
      </c>
      <c r="L39" s="30">
        <v>170</v>
      </c>
      <c r="M39" s="30" t="s">
        <v>56</v>
      </c>
      <c r="N39" s="48">
        <v>1271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58</v>
      </c>
      <c r="F40" s="1">
        <v>408</v>
      </c>
      <c r="G40" s="37">
        <v>8186.5</v>
      </c>
      <c r="H40" s="37">
        <v>818.65</v>
      </c>
      <c r="I40" s="47">
        <v>37984</v>
      </c>
      <c r="J40" s="47">
        <v>38898</v>
      </c>
      <c r="K40" s="47">
        <v>38898</v>
      </c>
      <c r="L40" s="30">
        <v>170</v>
      </c>
      <c r="M40" s="30" t="s">
        <v>78</v>
      </c>
      <c r="N40" s="48">
        <v>914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59</v>
      </c>
      <c r="F41" s="1">
        <v>1373</v>
      </c>
      <c r="G41" s="37">
        <v>36654.9</v>
      </c>
      <c r="H41" s="37">
        <v>23825.68</v>
      </c>
      <c r="I41" s="47">
        <v>38077</v>
      </c>
      <c r="J41" s="47">
        <v>38898</v>
      </c>
      <c r="K41" s="47">
        <v>38898</v>
      </c>
      <c r="L41" s="5">
        <v>170</v>
      </c>
      <c r="M41" s="46" t="s">
        <v>81</v>
      </c>
      <c r="N41" s="2">
        <v>821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48</v>
      </c>
      <c r="F42" s="1">
        <v>696</v>
      </c>
      <c r="G42" s="37">
        <v>17639.75</v>
      </c>
      <c r="H42" s="37">
        <v>1763.98</v>
      </c>
      <c r="I42" s="47">
        <v>38112</v>
      </c>
      <c r="J42" s="47">
        <v>38898</v>
      </c>
      <c r="K42" s="47">
        <v>38898</v>
      </c>
      <c r="L42" s="30">
        <v>170</v>
      </c>
      <c r="M42" s="30" t="s">
        <v>78</v>
      </c>
      <c r="N42" s="48">
        <v>786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28</v>
      </c>
      <c r="F43" s="1">
        <v>250</v>
      </c>
      <c r="G43" s="37">
        <v>6781.36</v>
      </c>
      <c r="H43" s="37">
        <v>678.14</v>
      </c>
      <c r="I43" s="47">
        <v>38275</v>
      </c>
      <c r="J43" s="47">
        <v>38898</v>
      </c>
      <c r="K43" s="47">
        <v>38898</v>
      </c>
      <c r="L43" s="30">
        <v>170</v>
      </c>
      <c r="M43" s="30" t="s">
        <v>73</v>
      </c>
      <c r="N43" s="48">
        <v>623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18</v>
      </c>
      <c r="F44" s="1">
        <v>134</v>
      </c>
      <c r="G44" s="37">
        <v>8400.46</v>
      </c>
      <c r="H44" s="37">
        <v>840.05</v>
      </c>
      <c r="I44" s="47">
        <v>38275</v>
      </c>
      <c r="J44" s="47">
        <v>38898</v>
      </c>
      <c r="K44" s="47">
        <v>38898</v>
      </c>
      <c r="L44" s="30">
        <v>170</v>
      </c>
      <c r="M44" s="30" t="s">
        <v>88</v>
      </c>
      <c r="N44" s="48">
        <v>623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50</v>
      </c>
      <c r="F45" s="1">
        <v>768</v>
      </c>
      <c r="G45" s="37">
        <v>21780.77</v>
      </c>
      <c r="H45" s="37">
        <v>21780.77</v>
      </c>
      <c r="I45" s="47">
        <v>38128</v>
      </c>
      <c r="J45" s="47">
        <v>38990</v>
      </c>
      <c r="K45" s="47">
        <v>38990</v>
      </c>
      <c r="L45" s="30">
        <v>262</v>
      </c>
      <c r="M45" s="30" t="s">
        <v>78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4</v>
      </c>
      <c r="F46" s="1">
        <v>27</v>
      </c>
      <c r="G46" s="37">
        <v>147.15</v>
      </c>
      <c r="H46" s="37">
        <v>147.15</v>
      </c>
      <c r="I46" s="47">
        <v>38198</v>
      </c>
      <c r="J46" s="47">
        <v>38990</v>
      </c>
      <c r="K46" s="47">
        <v>38990</v>
      </c>
      <c r="L46" s="30">
        <v>262</v>
      </c>
      <c r="M46" s="30" t="s">
        <v>93</v>
      </c>
      <c r="N46" s="48">
        <v>792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210</v>
      </c>
      <c r="F47" s="1">
        <v>2125</v>
      </c>
      <c r="G47" s="37">
        <v>60063.1</v>
      </c>
      <c r="H47" s="37">
        <v>14415.15</v>
      </c>
      <c r="I47" s="47">
        <v>38028</v>
      </c>
      <c r="J47" s="47">
        <v>38990</v>
      </c>
      <c r="K47" s="47">
        <v>38990</v>
      </c>
      <c r="L47" s="30">
        <v>262</v>
      </c>
      <c r="M47" s="30" t="s">
        <v>96</v>
      </c>
      <c r="N47" s="48">
        <v>962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172</v>
      </c>
      <c r="F48" s="1">
        <v>1565</v>
      </c>
      <c r="G48" s="37">
        <v>34499.5</v>
      </c>
      <c r="H48" s="37">
        <v>3449.95</v>
      </c>
      <c r="I48" s="47">
        <v>37984</v>
      </c>
      <c r="J48" s="47">
        <v>38990</v>
      </c>
      <c r="K48" s="47">
        <v>38990</v>
      </c>
      <c r="L48" s="30">
        <v>262</v>
      </c>
      <c r="M48" s="30" t="s">
        <v>78</v>
      </c>
      <c r="N48" s="48">
        <v>1006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145</v>
      </c>
      <c r="F49" s="1">
        <v>3311</v>
      </c>
      <c r="G49" s="37">
        <v>201245</v>
      </c>
      <c r="H49" s="37">
        <v>78485.55</v>
      </c>
      <c r="I49" s="47">
        <v>37826</v>
      </c>
      <c r="J49" s="47">
        <v>38990</v>
      </c>
      <c r="K49" s="47">
        <v>38990</v>
      </c>
      <c r="L49" s="30">
        <v>262</v>
      </c>
      <c r="M49" s="30" t="s">
        <v>88</v>
      </c>
      <c r="N49" s="48">
        <v>1164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163</v>
      </c>
      <c r="F50" s="1">
        <v>4818</v>
      </c>
      <c r="G50" s="37">
        <v>303052.2</v>
      </c>
      <c r="H50" s="37">
        <v>161526.1</v>
      </c>
      <c r="I50" s="47">
        <v>38363</v>
      </c>
      <c r="J50" s="47">
        <v>38990</v>
      </c>
      <c r="K50" s="47">
        <v>38990</v>
      </c>
      <c r="L50" s="30">
        <v>262</v>
      </c>
      <c r="M50" s="30" t="s">
        <v>70</v>
      </c>
      <c r="N50" s="48">
        <v>627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81</v>
      </c>
      <c r="F51" s="1">
        <v>542</v>
      </c>
      <c r="G51" s="37">
        <v>21571.9</v>
      </c>
      <c r="H51" s="37">
        <v>14412.12</v>
      </c>
      <c r="I51" s="47">
        <v>38363</v>
      </c>
      <c r="J51" s="47">
        <v>38990</v>
      </c>
      <c r="K51" s="47">
        <v>38990</v>
      </c>
      <c r="L51" s="30">
        <v>262</v>
      </c>
      <c r="M51" s="30" t="s">
        <v>70</v>
      </c>
      <c r="N51" s="48">
        <v>627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32</v>
      </c>
      <c r="F52" s="1">
        <v>287</v>
      </c>
      <c r="G52" s="37">
        <v>16838.19</v>
      </c>
      <c r="H52" s="37">
        <v>2405.46</v>
      </c>
      <c r="I52" s="47">
        <v>37902</v>
      </c>
      <c r="J52" s="47">
        <v>38625</v>
      </c>
      <c r="K52" s="47">
        <v>38990</v>
      </c>
      <c r="L52" s="30">
        <v>262</v>
      </c>
      <c r="M52" s="30" t="s">
        <v>73</v>
      </c>
      <c r="N52" s="48">
        <v>1088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38</v>
      </c>
      <c r="F53" s="1">
        <v>509</v>
      </c>
      <c r="G53" s="37">
        <v>26010.1</v>
      </c>
      <c r="H53" s="37">
        <v>2601.01</v>
      </c>
      <c r="I53" s="47">
        <v>38363</v>
      </c>
      <c r="J53" s="47">
        <v>38990</v>
      </c>
      <c r="K53" s="47">
        <v>38990</v>
      </c>
      <c r="L53" s="30">
        <v>262</v>
      </c>
      <c r="M53" s="30" t="s">
        <v>70</v>
      </c>
      <c r="N53" s="48">
        <v>627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6</v>
      </c>
      <c r="F54" s="1">
        <v>41</v>
      </c>
      <c r="G54" s="37">
        <v>2317.13</v>
      </c>
      <c r="H54" s="37">
        <v>2317.13</v>
      </c>
      <c r="I54" s="47">
        <v>38280</v>
      </c>
      <c r="J54" s="47">
        <v>38625</v>
      </c>
      <c r="K54" s="47">
        <v>38990</v>
      </c>
      <c r="L54" s="30">
        <v>262</v>
      </c>
      <c r="M54" s="30" t="s">
        <v>111</v>
      </c>
      <c r="N54" s="48">
        <v>710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67</v>
      </c>
      <c r="F55" s="1">
        <v>763</v>
      </c>
      <c r="G55" s="37">
        <v>28946.8</v>
      </c>
      <c r="H55" s="37">
        <v>2894.68</v>
      </c>
      <c r="I55" s="47">
        <v>38392</v>
      </c>
      <c r="J55" s="47">
        <v>38990</v>
      </c>
      <c r="K55" s="47">
        <v>38990</v>
      </c>
      <c r="L55" s="30">
        <v>262</v>
      </c>
      <c r="M55" s="30" t="s">
        <v>114</v>
      </c>
      <c r="N55" s="48">
        <v>598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44</v>
      </c>
      <c r="F56" s="1">
        <v>470</v>
      </c>
      <c r="G56" s="37">
        <v>11505</v>
      </c>
      <c r="H56" s="37">
        <v>1150.5</v>
      </c>
      <c r="I56" s="47">
        <v>38362</v>
      </c>
      <c r="J56" s="47">
        <v>38990</v>
      </c>
      <c r="K56" s="47">
        <v>38990</v>
      </c>
      <c r="L56" s="30">
        <v>262</v>
      </c>
      <c r="M56" s="30" t="s">
        <v>81</v>
      </c>
      <c r="N56" s="48">
        <v>628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13</v>
      </c>
      <c r="F57" s="1">
        <v>53</v>
      </c>
      <c r="G57" s="37">
        <v>288.85</v>
      </c>
      <c r="H57" s="37">
        <v>288.85</v>
      </c>
      <c r="I57" s="47">
        <v>38177</v>
      </c>
      <c r="J57" s="47">
        <v>38990</v>
      </c>
      <c r="K57" s="47">
        <v>38990</v>
      </c>
      <c r="L57" s="30">
        <v>262</v>
      </c>
      <c r="M57" s="30" t="s">
        <v>119</v>
      </c>
      <c r="N57" s="48">
        <v>813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100</v>
      </c>
      <c r="F58" s="1">
        <v>826</v>
      </c>
      <c r="G58" s="37">
        <v>22224.18</v>
      </c>
      <c r="H58" s="37">
        <v>2222.42</v>
      </c>
      <c r="I58" s="47">
        <v>38362</v>
      </c>
      <c r="J58" s="47">
        <v>39052</v>
      </c>
      <c r="K58" s="47">
        <v>39052</v>
      </c>
      <c r="L58" s="30">
        <v>324</v>
      </c>
      <c r="M58" s="30" t="s">
        <v>81</v>
      </c>
      <c r="N58" s="48">
        <v>690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187</v>
      </c>
      <c r="F59" s="1">
        <v>1886.22</v>
      </c>
      <c r="G59" s="37">
        <v>51846.57</v>
      </c>
      <c r="H59" s="37">
        <v>5184.66</v>
      </c>
      <c r="I59" s="47">
        <v>38112</v>
      </c>
      <c r="J59" s="47">
        <v>39052</v>
      </c>
      <c r="K59" s="47">
        <v>39052</v>
      </c>
      <c r="L59" s="30">
        <v>324</v>
      </c>
      <c r="M59" s="30" t="s">
        <v>78</v>
      </c>
      <c r="N59" s="48">
        <v>940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162</v>
      </c>
      <c r="F60" s="1">
        <v>1524</v>
      </c>
      <c r="G60" s="37">
        <v>80237.23</v>
      </c>
      <c r="H60" s="37">
        <v>29724.69</v>
      </c>
      <c r="I60" s="47">
        <v>38041</v>
      </c>
      <c r="J60" s="47">
        <v>38687</v>
      </c>
      <c r="K60" s="47">
        <v>39052</v>
      </c>
      <c r="L60" s="30">
        <v>324</v>
      </c>
      <c r="M60" s="30" t="s">
        <v>73</v>
      </c>
      <c r="N60" s="48">
        <v>1011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143</v>
      </c>
      <c r="F61" s="1">
        <v>1288</v>
      </c>
      <c r="G61" s="37">
        <v>75032.94</v>
      </c>
      <c r="H61" s="37">
        <v>7503.29</v>
      </c>
      <c r="I61" s="47">
        <v>38271</v>
      </c>
      <c r="J61" s="47">
        <v>39052</v>
      </c>
      <c r="K61" s="47">
        <v>39052</v>
      </c>
      <c r="L61" s="30">
        <v>324</v>
      </c>
      <c r="M61" s="30" t="s">
        <v>73</v>
      </c>
      <c r="N61" s="48">
        <v>781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320</v>
      </c>
      <c r="F62" s="1">
        <v>2918</v>
      </c>
      <c r="G62" s="37">
        <v>71792.6</v>
      </c>
      <c r="H62" s="37">
        <v>71792.59</v>
      </c>
      <c r="I62" s="47">
        <v>37768</v>
      </c>
      <c r="J62" s="47">
        <v>38717</v>
      </c>
      <c r="K62" s="47">
        <v>39082</v>
      </c>
      <c r="L62" s="30">
        <v>354</v>
      </c>
      <c r="M62" s="30" t="s">
        <v>130</v>
      </c>
      <c r="N62" s="48">
        <v>1314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233</v>
      </c>
      <c r="F63" s="1">
        <v>2028</v>
      </c>
      <c r="G63" s="37">
        <v>37543.38</v>
      </c>
      <c r="H63" s="37">
        <v>5363.34</v>
      </c>
      <c r="I63" s="47">
        <v>37629</v>
      </c>
      <c r="J63" s="47">
        <v>38717</v>
      </c>
      <c r="K63" s="47">
        <v>39082</v>
      </c>
      <c r="L63" s="30">
        <v>354</v>
      </c>
      <c r="M63" s="30" t="s">
        <v>53</v>
      </c>
      <c r="N63" s="48">
        <v>1453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159</v>
      </c>
      <c r="F64" s="1">
        <v>2927</v>
      </c>
      <c r="G64" s="37">
        <v>62155.44</v>
      </c>
      <c r="H64" s="37">
        <v>62155.44</v>
      </c>
      <c r="I64" s="47">
        <v>38558</v>
      </c>
      <c r="J64" s="47">
        <v>39082</v>
      </c>
      <c r="K64" s="47">
        <v>39082</v>
      </c>
      <c r="L64" s="30">
        <v>354</v>
      </c>
      <c r="M64" s="30" t="s">
        <v>135</v>
      </c>
      <c r="N64" s="48">
        <v>524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138</v>
      </c>
      <c r="F65" s="1">
        <v>839</v>
      </c>
      <c r="G65" s="37">
        <v>31085.05</v>
      </c>
      <c r="H65" s="37">
        <v>3108.51</v>
      </c>
      <c r="I65" s="47">
        <v>38362</v>
      </c>
      <c r="J65" s="47">
        <v>39082</v>
      </c>
      <c r="K65" s="47">
        <v>39082</v>
      </c>
      <c r="L65" s="30">
        <v>354</v>
      </c>
      <c r="M65" s="30" t="s">
        <v>81</v>
      </c>
      <c r="N65" s="48">
        <v>720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9</v>
      </c>
      <c r="F66" s="1">
        <v>27</v>
      </c>
      <c r="G66" s="37">
        <v>389.61</v>
      </c>
      <c r="H66" s="37">
        <v>389.61</v>
      </c>
      <c r="I66" s="47">
        <v>38610</v>
      </c>
      <c r="J66" s="47">
        <v>39082</v>
      </c>
      <c r="K66" s="47">
        <v>39082</v>
      </c>
      <c r="L66" s="30">
        <v>354</v>
      </c>
      <c r="M66" s="30" t="s">
        <v>140</v>
      </c>
      <c r="N66" s="48">
        <v>472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55</v>
      </c>
      <c r="F67" s="1">
        <v>577</v>
      </c>
      <c r="G67" s="37">
        <v>23480.72</v>
      </c>
      <c r="H67" s="37">
        <v>2348.07</v>
      </c>
      <c r="I67" s="47">
        <v>38386</v>
      </c>
      <c r="J67" s="47">
        <v>39082</v>
      </c>
      <c r="K67" s="47">
        <v>39082</v>
      </c>
      <c r="L67" s="30">
        <v>354</v>
      </c>
      <c r="M67" s="30" t="s">
        <v>73</v>
      </c>
      <c r="N67" s="48">
        <v>696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29</v>
      </c>
      <c r="F68" s="1">
        <v>385.39</v>
      </c>
      <c r="G68" s="37">
        <v>11936.83</v>
      </c>
      <c r="H68" s="37">
        <v>1193.68</v>
      </c>
      <c r="I68" s="47">
        <v>38117</v>
      </c>
      <c r="J68" s="47">
        <v>39082</v>
      </c>
      <c r="K68" s="47">
        <v>39082</v>
      </c>
      <c r="L68" s="30">
        <v>354</v>
      </c>
      <c r="M68" s="30" t="s">
        <v>62</v>
      </c>
      <c r="N68" s="48">
        <v>965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169</v>
      </c>
      <c r="F69" s="1">
        <v>2580</v>
      </c>
      <c r="G69" s="37">
        <v>116969.99</v>
      </c>
      <c r="H69" s="37">
        <v>65491.75</v>
      </c>
      <c r="I69" s="47">
        <v>38037</v>
      </c>
      <c r="J69" s="47">
        <v>38717</v>
      </c>
      <c r="K69" s="47">
        <v>39082</v>
      </c>
      <c r="L69" s="30">
        <v>354</v>
      </c>
      <c r="M69" s="30" t="s">
        <v>147</v>
      </c>
      <c r="N69" s="48">
        <v>1045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37</v>
      </c>
      <c r="F70" s="1">
        <v>419</v>
      </c>
      <c r="G70" s="37">
        <v>29459.36</v>
      </c>
      <c r="H70" s="37">
        <v>4208.48</v>
      </c>
      <c r="I70" s="47">
        <v>37902</v>
      </c>
      <c r="J70" s="47">
        <v>38717</v>
      </c>
      <c r="K70" s="47">
        <v>39082</v>
      </c>
      <c r="L70" s="30">
        <v>354</v>
      </c>
      <c r="M70" s="30" t="s">
        <v>73</v>
      </c>
      <c r="N70" s="48">
        <v>1180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28</v>
      </c>
      <c r="F71" s="1">
        <v>236</v>
      </c>
      <c r="G71" s="37">
        <v>12045.56</v>
      </c>
      <c r="H71" s="37">
        <v>1720.8</v>
      </c>
      <c r="I71" s="47">
        <v>37902</v>
      </c>
      <c r="J71" s="47">
        <v>38717</v>
      </c>
      <c r="K71" s="47">
        <v>39082</v>
      </c>
      <c r="L71" s="30">
        <v>354</v>
      </c>
      <c r="M71" s="30" t="s">
        <v>73</v>
      </c>
      <c r="N71" s="48">
        <v>1180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89</v>
      </c>
      <c r="F72" s="1">
        <v>875</v>
      </c>
      <c r="G72" s="37">
        <v>53054.54</v>
      </c>
      <c r="H72" s="37">
        <v>7579.22</v>
      </c>
      <c r="I72" s="47">
        <v>37902</v>
      </c>
      <c r="J72" s="47">
        <v>38717</v>
      </c>
      <c r="K72" s="47">
        <v>39082</v>
      </c>
      <c r="L72" s="30">
        <v>354</v>
      </c>
      <c r="M72" s="30" t="s">
        <v>73</v>
      </c>
      <c r="N72" s="48">
        <v>1180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13</v>
      </c>
      <c r="F73" s="1">
        <v>224</v>
      </c>
      <c r="G73" s="37">
        <v>11890.45</v>
      </c>
      <c r="H73" s="37">
        <v>1189.05</v>
      </c>
      <c r="I73" s="47">
        <v>38593</v>
      </c>
      <c r="J73" s="47">
        <v>39082</v>
      </c>
      <c r="K73" s="47">
        <v>39082</v>
      </c>
      <c r="L73" s="30">
        <v>354</v>
      </c>
      <c r="M73" s="30" t="s">
        <v>156</v>
      </c>
      <c r="N73" s="48">
        <v>489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156</v>
      </c>
      <c r="F74" s="1">
        <v>1476</v>
      </c>
      <c r="G74" s="37">
        <v>79803.4</v>
      </c>
      <c r="H74" s="37">
        <v>7980.34</v>
      </c>
      <c r="I74" s="47">
        <v>38271</v>
      </c>
      <c r="J74" s="47">
        <v>39082</v>
      </c>
      <c r="K74" s="47">
        <v>39082</v>
      </c>
      <c r="L74" s="30">
        <v>354</v>
      </c>
      <c r="M74" s="30" t="s">
        <v>73</v>
      </c>
      <c r="N74" s="48">
        <v>811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48</v>
      </c>
      <c r="F75" s="1">
        <v>378</v>
      </c>
      <c r="G75" s="37">
        <v>4923.45</v>
      </c>
      <c r="H75" s="37">
        <v>492.35</v>
      </c>
      <c r="I75" s="47">
        <v>37974</v>
      </c>
      <c r="J75" s="47">
        <v>39082</v>
      </c>
      <c r="K75" s="47">
        <v>39082</v>
      </c>
      <c r="L75" s="30">
        <v>354</v>
      </c>
      <c r="M75" s="30" t="s">
        <v>62</v>
      </c>
      <c r="N75" s="48">
        <v>1108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95</v>
      </c>
      <c r="F76" s="1">
        <v>885</v>
      </c>
      <c r="G76" s="37">
        <v>46308.48</v>
      </c>
      <c r="H76" s="37">
        <v>4630.85</v>
      </c>
      <c r="I76" s="47">
        <v>38362</v>
      </c>
      <c r="J76" s="47">
        <v>39082</v>
      </c>
      <c r="K76" s="47">
        <v>39082</v>
      </c>
      <c r="L76" s="30">
        <v>354</v>
      </c>
      <c r="M76" s="30" t="s">
        <v>81</v>
      </c>
      <c r="N76" s="48">
        <v>720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69</v>
      </c>
      <c r="F77" s="1">
        <v>634</v>
      </c>
      <c r="G77" s="37">
        <v>18891.94</v>
      </c>
      <c r="H77" s="37">
        <v>18891.94</v>
      </c>
      <c r="I77" s="47">
        <v>37999</v>
      </c>
      <c r="J77" s="47">
        <v>38717</v>
      </c>
      <c r="K77" s="47">
        <v>39082</v>
      </c>
      <c r="L77" s="30">
        <v>354</v>
      </c>
      <c r="M77" s="30" t="s">
        <v>135</v>
      </c>
      <c r="N77" s="48">
        <v>1083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31</v>
      </c>
      <c r="F78" s="1">
        <v>316</v>
      </c>
      <c r="G78" s="37">
        <v>10369.01</v>
      </c>
      <c r="H78" s="37">
        <v>987.53</v>
      </c>
      <c r="I78" s="47">
        <v>38117</v>
      </c>
      <c r="J78" s="47">
        <v>38717</v>
      </c>
      <c r="K78" s="47">
        <v>39082</v>
      </c>
      <c r="L78" s="30">
        <v>354</v>
      </c>
      <c r="M78" s="30" t="s">
        <v>62</v>
      </c>
      <c r="N78" s="48">
        <v>965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154</v>
      </c>
      <c r="F79" s="1">
        <v>982</v>
      </c>
      <c r="G79" s="37">
        <v>81665.55</v>
      </c>
      <c r="H79" s="37">
        <v>81665.55</v>
      </c>
      <c r="I79" s="47">
        <v>38357</v>
      </c>
      <c r="J79" s="47">
        <v>39082</v>
      </c>
      <c r="K79" s="47">
        <v>39082</v>
      </c>
      <c r="L79" s="30">
        <v>354</v>
      </c>
      <c r="M79" s="30" t="s">
        <v>135</v>
      </c>
      <c r="N79" s="48">
        <v>725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261</v>
      </c>
      <c r="F80" s="1">
        <v>2334</v>
      </c>
      <c r="G80" s="37">
        <v>52867.73</v>
      </c>
      <c r="H80" s="37">
        <v>35193.17</v>
      </c>
      <c r="I80" s="47">
        <v>37741</v>
      </c>
      <c r="J80" s="47">
        <v>38717</v>
      </c>
      <c r="K80" s="47">
        <v>39082</v>
      </c>
      <c r="L80" s="30">
        <v>354</v>
      </c>
      <c r="M80" s="30" t="s">
        <v>53</v>
      </c>
      <c r="N80" s="48">
        <v>1341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172</v>
      </c>
      <c r="D81" s="2" t="s">
        <v>173</v>
      </c>
      <c r="E81" s="1">
        <v>142</v>
      </c>
      <c r="F81" s="1">
        <v>2637</v>
      </c>
      <c r="G81" s="37">
        <v>87810.35</v>
      </c>
      <c r="H81" s="37">
        <v>12544.34</v>
      </c>
      <c r="I81" s="47">
        <v>37910</v>
      </c>
      <c r="J81" s="47">
        <v>38717</v>
      </c>
      <c r="K81" s="47">
        <v>39082</v>
      </c>
      <c r="L81" s="30">
        <v>354</v>
      </c>
      <c r="M81" s="30" t="s">
        <v>174</v>
      </c>
      <c r="N81" s="48">
        <v>1172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31</v>
      </c>
      <c r="F82" s="1">
        <v>627</v>
      </c>
      <c r="G82" s="37">
        <v>23805.39</v>
      </c>
      <c r="H82" s="37">
        <v>2380.54</v>
      </c>
      <c r="I82" s="47">
        <v>38526</v>
      </c>
      <c r="J82" s="47">
        <v>39172</v>
      </c>
      <c r="K82" s="47">
        <v>39172</v>
      </c>
      <c r="L82" s="30">
        <v>444</v>
      </c>
      <c r="M82" s="30" t="s">
        <v>96</v>
      </c>
      <c r="N82" s="48">
        <v>646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35</v>
      </c>
      <c r="F83" s="1">
        <v>360</v>
      </c>
      <c r="G83" s="37">
        <v>11880.3</v>
      </c>
      <c r="H83" s="37">
        <v>1188.03</v>
      </c>
      <c r="I83" s="47">
        <v>38393</v>
      </c>
      <c r="J83" s="47">
        <v>39172</v>
      </c>
      <c r="K83" s="47">
        <v>39172</v>
      </c>
      <c r="L83" s="30">
        <v>444</v>
      </c>
      <c r="M83" s="30" t="s">
        <v>62</v>
      </c>
      <c r="N83" s="48">
        <v>779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25</v>
      </c>
      <c r="F84" s="1">
        <v>451</v>
      </c>
      <c r="G84" s="37">
        <v>12916.01</v>
      </c>
      <c r="H84" s="37">
        <v>1291.6</v>
      </c>
      <c r="I84" s="47">
        <v>38362</v>
      </c>
      <c r="J84" s="47">
        <v>39172</v>
      </c>
      <c r="K84" s="47">
        <v>39172</v>
      </c>
      <c r="L84" s="30">
        <v>444</v>
      </c>
      <c r="M84" s="30" t="s">
        <v>81</v>
      </c>
      <c r="N84" s="48">
        <v>810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60</v>
      </c>
      <c r="F85" s="1">
        <v>919</v>
      </c>
      <c r="G85" s="37">
        <v>25518.4</v>
      </c>
      <c r="H85" s="37">
        <v>2551.84</v>
      </c>
      <c r="I85" s="47">
        <v>38258</v>
      </c>
      <c r="J85" s="47">
        <v>39172</v>
      </c>
      <c r="K85" s="47">
        <v>39172</v>
      </c>
      <c r="L85" s="30">
        <v>444</v>
      </c>
      <c r="M85" s="30" t="s">
        <v>62</v>
      </c>
      <c r="N85" s="48">
        <v>914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100</v>
      </c>
      <c r="F86" s="1">
        <v>1580</v>
      </c>
      <c r="G86" s="37">
        <v>78818.8</v>
      </c>
      <c r="H86" s="37">
        <v>7881.88</v>
      </c>
      <c r="I86" s="47">
        <v>38386</v>
      </c>
      <c r="J86" s="47">
        <v>39263</v>
      </c>
      <c r="K86" s="47">
        <v>39263</v>
      </c>
      <c r="L86" s="30">
        <v>535</v>
      </c>
      <c r="M86" s="30" t="s">
        <v>73</v>
      </c>
      <c r="N86" s="48">
        <v>877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120</v>
      </c>
      <c r="F87" s="1">
        <v>2290</v>
      </c>
      <c r="G87" s="37">
        <v>116570</v>
      </c>
      <c r="H87" s="37">
        <v>11657</v>
      </c>
      <c r="I87" s="47">
        <v>38384</v>
      </c>
      <c r="J87" s="47">
        <v>39263</v>
      </c>
      <c r="K87" s="47">
        <v>39263</v>
      </c>
      <c r="L87" s="30">
        <v>535</v>
      </c>
      <c r="M87" s="30" t="s">
        <v>187</v>
      </c>
      <c r="N87" s="48">
        <v>879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98</v>
      </c>
      <c r="F88" s="1">
        <v>1477</v>
      </c>
      <c r="G88" s="37">
        <v>64294.29</v>
      </c>
      <c r="H88" s="37">
        <v>6429.43</v>
      </c>
      <c r="I88" s="47">
        <v>38595</v>
      </c>
      <c r="J88" s="47">
        <v>39263</v>
      </c>
      <c r="K88" s="47">
        <v>39263</v>
      </c>
      <c r="L88" s="30">
        <v>535</v>
      </c>
      <c r="M88" s="30" t="s">
        <v>174</v>
      </c>
      <c r="N88" s="48">
        <v>668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140</v>
      </c>
      <c r="F89" s="1">
        <v>1151</v>
      </c>
      <c r="G89" s="37">
        <v>33948</v>
      </c>
      <c r="H89" s="37">
        <v>3394.8</v>
      </c>
      <c r="I89" s="47">
        <v>38538</v>
      </c>
      <c r="J89" s="47">
        <v>39355</v>
      </c>
      <c r="K89" s="47">
        <v>39355</v>
      </c>
      <c r="L89" s="30">
        <v>627</v>
      </c>
      <c r="M89" s="30" t="s">
        <v>78</v>
      </c>
      <c r="N89" s="48">
        <v>817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74</v>
      </c>
      <c r="F90" s="1">
        <v>1132</v>
      </c>
      <c r="G90" s="37">
        <v>78755.94</v>
      </c>
      <c r="H90" s="37">
        <v>29927.04</v>
      </c>
      <c r="I90" s="47">
        <v>38526</v>
      </c>
      <c r="J90" s="47">
        <v>39355</v>
      </c>
      <c r="K90" s="47">
        <v>39355</v>
      </c>
      <c r="L90" s="30">
        <v>627</v>
      </c>
      <c r="M90" s="30" t="s">
        <v>96</v>
      </c>
      <c r="N90" s="48">
        <v>829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38</v>
      </c>
      <c r="F91" s="1">
        <v>823</v>
      </c>
      <c r="G91" s="37">
        <v>61428</v>
      </c>
      <c r="H91" s="37">
        <v>6142.8</v>
      </c>
      <c r="I91" s="47">
        <v>38384</v>
      </c>
      <c r="J91" s="47">
        <v>39447</v>
      </c>
      <c r="K91" s="47">
        <v>39447</v>
      </c>
      <c r="L91" s="30">
        <v>719</v>
      </c>
      <c r="M91" s="30" t="s">
        <v>53</v>
      </c>
      <c r="N91" s="48">
        <v>1063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32</v>
      </c>
      <c r="F92" s="1">
        <v>696</v>
      </c>
      <c r="G92" s="37">
        <v>39110.58</v>
      </c>
      <c r="H92" s="37">
        <v>3911.06</v>
      </c>
      <c r="I92" s="47">
        <v>38705</v>
      </c>
      <c r="J92" s="47">
        <v>39447</v>
      </c>
      <c r="K92" s="47">
        <v>39447</v>
      </c>
      <c r="L92" s="30">
        <v>719</v>
      </c>
      <c r="M92" s="30" t="s">
        <v>73</v>
      </c>
      <c r="N92" s="48">
        <v>742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112</v>
      </c>
      <c r="F93" s="1">
        <v>660</v>
      </c>
      <c r="G93" s="37">
        <v>43228</v>
      </c>
      <c r="H93" s="37">
        <v>17291.2</v>
      </c>
      <c r="I93" s="47">
        <v>38289</v>
      </c>
      <c r="J93" s="47">
        <v>39447</v>
      </c>
      <c r="K93" s="47">
        <v>39447</v>
      </c>
      <c r="L93" s="30">
        <v>719</v>
      </c>
      <c r="M93" s="30" t="s">
        <v>200</v>
      </c>
      <c r="N93" s="48">
        <v>1158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81</v>
      </c>
      <c r="F94" s="1">
        <v>741</v>
      </c>
      <c r="G94" s="37">
        <v>19704.8</v>
      </c>
      <c r="H94" s="37">
        <v>1970.48</v>
      </c>
      <c r="I94" s="47">
        <v>38560</v>
      </c>
      <c r="J94" s="47">
        <v>39447</v>
      </c>
      <c r="K94" s="47">
        <v>39447</v>
      </c>
      <c r="L94" s="30">
        <v>719</v>
      </c>
      <c r="M94" s="30" t="s">
        <v>62</v>
      </c>
      <c r="N94" s="48">
        <v>887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125</v>
      </c>
      <c r="F95" s="1">
        <v>2852</v>
      </c>
      <c r="G95" s="37">
        <v>151433.57</v>
      </c>
      <c r="H95" s="37">
        <v>15143.36</v>
      </c>
      <c r="I95" s="47">
        <v>38699</v>
      </c>
      <c r="J95" s="47">
        <v>39447</v>
      </c>
      <c r="K95" s="47">
        <v>39447</v>
      </c>
      <c r="L95" s="30">
        <v>719</v>
      </c>
      <c r="M95" s="30" t="s">
        <v>205</v>
      </c>
      <c r="N95" s="48">
        <v>748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84</v>
      </c>
      <c r="F96" s="1">
        <v>381</v>
      </c>
      <c r="G96" s="37">
        <v>27389</v>
      </c>
      <c r="H96" s="37">
        <v>2738.9</v>
      </c>
      <c r="I96" s="47">
        <v>38526</v>
      </c>
      <c r="J96" s="47">
        <v>39447</v>
      </c>
      <c r="K96" s="47">
        <v>39447</v>
      </c>
      <c r="L96" s="30">
        <v>719</v>
      </c>
      <c r="M96" s="30" t="s">
        <v>200</v>
      </c>
      <c r="N96" s="48">
        <v>921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77</v>
      </c>
      <c r="F97" s="1">
        <v>1626</v>
      </c>
      <c r="G97" s="37">
        <v>72564.89</v>
      </c>
      <c r="H97" s="37">
        <v>7256.49</v>
      </c>
      <c r="I97" s="47">
        <v>38601</v>
      </c>
      <c r="J97" s="47">
        <v>39447</v>
      </c>
      <c r="K97" s="47">
        <v>39447</v>
      </c>
      <c r="L97" s="30">
        <v>719</v>
      </c>
      <c r="M97" s="30" t="s">
        <v>62</v>
      </c>
      <c r="N97" s="48">
        <v>846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210</v>
      </c>
      <c r="F98" s="1">
        <v>3832</v>
      </c>
      <c r="G98" s="37">
        <v>154225.32</v>
      </c>
      <c r="H98" s="37">
        <v>15422.53</v>
      </c>
      <c r="I98" s="47">
        <v>38588</v>
      </c>
      <c r="J98" s="47">
        <v>39538</v>
      </c>
      <c r="K98" s="47">
        <v>39538</v>
      </c>
      <c r="L98" s="30">
        <v>810</v>
      </c>
      <c r="M98" s="30" t="s">
        <v>56</v>
      </c>
      <c r="N98" s="48">
        <v>950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164</v>
      </c>
      <c r="F99" s="1">
        <v>2649</v>
      </c>
      <c r="G99" s="37">
        <v>134393.19</v>
      </c>
      <c r="H99" s="37">
        <v>134393.19</v>
      </c>
      <c r="I99" s="47">
        <v>38588</v>
      </c>
      <c r="J99" s="47">
        <v>39538</v>
      </c>
      <c r="K99" s="47">
        <v>39538</v>
      </c>
      <c r="L99" s="30">
        <v>810</v>
      </c>
      <c r="M99" s="30" t="s">
        <v>174</v>
      </c>
      <c r="N99" s="48">
        <v>950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77</v>
      </c>
      <c r="F100" s="1">
        <v>1517.07</v>
      </c>
      <c r="G100" s="37">
        <v>57561.74</v>
      </c>
      <c r="H100" s="37">
        <v>5756.17</v>
      </c>
      <c r="I100" s="47">
        <v>38526</v>
      </c>
      <c r="J100" s="47">
        <v>39538</v>
      </c>
      <c r="K100" s="47">
        <v>39538</v>
      </c>
      <c r="L100" s="30">
        <v>810</v>
      </c>
      <c r="M100" s="30" t="s">
        <v>96</v>
      </c>
      <c r="N100" s="48">
        <v>1012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173</v>
      </c>
      <c r="F101" s="1">
        <v>1899</v>
      </c>
      <c r="G101" s="37">
        <v>187603</v>
      </c>
      <c r="H101" s="37">
        <v>187603</v>
      </c>
      <c r="I101" s="47">
        <v>38572</v>
      </c>
      <c r="J101" s="47">
        <v>39629</v>
      </c>
      <c r="K101" s="47">
        <v>39629</v>
      </c>
      <c r="L101" s="30">
        <v>901</v>
      </c>
      <c r="M101" s="30" t="s">
        <v>218</v>
      </c>
      <c r="N101" s="48">
        <v>1057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87</v>
      </c>
      <c r="F102" s="1">
        <v>595</v>
      </c>
      <c r="G102" s="37">
        <v>46400.45</v>
      </c>
      <c r="H102" s="37">
        <v>4640.05</v>
      </c>
      <c r="I102" s="47">
        <v>38721</v>
      </c>
      <c r="J102" s="47">
        <v>39721</v>
      </c>
      <c r="K102" s="47">
        <v>39721</v>
      </c>
      <c r="L102" s="30">
        <v>993</v>
      </c>
      <c r="M102" s="30" t="s">
        <v>221</v>
      </c>
      <c r="N102" s="48">
        <v>1000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74</v>
      </c>
      <c r="F103" s="1">
        <v>553</v>
      </c>
      <c r="G103" s="37">
        <v>62060.4</v>
      </c>
      <c r="H103" s="37">
        <v>6206.04</v>
      </c>
      <c r="I103" s="47">
        <v>38715</v>
      </c>
      <c r="J103" s="47">
        <v>39721</v>
      </c>
      <c r="K103" s="47">
        <v>39721</v>
      </c>
      <c r="L103" s="30">
        <v>993</v>
      </c>
      <c r="M103" s="30" t="s">
        <v>224</v>
      </c>
      <c r="N103" s="48">
        <v>1006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162</v>
      </c>
      <c r="F104" s="1">
        <v>2021</v>
      </c>
      <c r="G104" s="37">
        <v>71996.4</v>
      </c>
      <c r="H104" s="37">
        <v>28798.56</v>
      </c>
      <c r="I104" s="47">
        <v>38589</v>
      </c>
      <c r="J104" s="47">
        <v>39721</v>
      </c>
      <c r="K104" s="47">
        <v>39721</v>
      </c>
      <c r="L104" s="30">
        <v>993</v>
      </c>
      <c r="M104" s="30" t="s">
        <v>53</v>
      </c>
      <c r="N104" s="48">
        <v>1132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181</v>
      </c>
      <c r="F105" s="1">
        <v>1722</v>
      </c>
      <c r="G105" s="37">
        <v>114865</v>
      </c>
      <c r="H105" s="37">
        <v>11486.5</v>
      </c>
      <c r="I105" s="47">
        <v>38572</v>
      </c>
      <c r="J105" s="47">
        <v>39813</v>
      </c>
      <c r="K105" s="47">
        <v>39813</v>
      </c>
      <c r="L105" s="30">
        <v>1085</v>
      </c>
      <c r="M105" s="30" t="s">
        <v>218</v>
      </c>
      <c r="N105" s="48">
        <v>1241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162</v>
      </c>
      <c r="F106" s="1">
        <v>1348</v>
      </c>
      <c r="G106" s="37">
        <v>73712</v>
      </c>
      <c r="H106" s="37">
        <v>73712</v>
      </c>
      <c r="I106" s="47">
        <v>38685</v>
      </c>
      <c r="J106" s="47">
        <v>39813</v>
      </c>
      <c r="K106" s="47">
        <v>39813</v>
      </c>
      <c r="L106" s="30">
        <v>1085</v>
      </c>
      <c r="M106" s="30" t="s">
        <v>135</v>
      </c>
      <c r="N106" s="48">
        <v>1128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97</v>
      </c>
      <c r="F107" s="1">
        <v>633</v>
      </c>
      <c r="G107" s="37">
        <v>66304.8</v>
      </c>
      <c r="H107" s="37">
        <v>6630.48</v>
      </c>
      <c r="I107" s="47">
        <v>38691</v>
      </c>
      <c r="J107" s="47">
        <v>39813</v>
      </c>
      <c r="K107" s="47">
        <v>39813</v>
      </c>
      <c r="L107" s="30">
        <v>1085</v>
      </c>
      <c r="M107" s="30" t="s">
        <v>221</v>
      </c>
      <c r="N107" s="48">
        <v>1122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249</v>
      </c>
      <c r="F108" s="1">
        <v>2221</v>
      </c>
      <c r="G108" s="37">
        <v>70734</v>
      </c>
      <c r="H108" s="37">
        <v>8488.08</v>
      </c>
      <c r="I108" s="47">
        <v>38572</v>
      </c>
      <c r="J108" s="47">
        <v>39813</v>
      </c>
      <c r="K108" s="47">
        <v>39813</v>
      </c>
      <c r="L108" s="30">
        <v>1085</v>
      </c>
      <c r="M108" s="30" t="s">
        <v>235</v>
      </c>
      <c r="N108" s="48">
        <v>1241</v>
      </c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2006-01-18T18:47:26Z</dcterms:modified>
  <cp:category/>
  <cp:version/>
  <cp:contentType/>
  <cp:contentStatus/>
</cp:coreProperties>
</file>